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201272\Downloads\"/>
    </mc:Choice>
  </mc:AlternateContent>
  <xr:revisionPtr revIDLastSave="0" documentId="8_{FAEE91C2-D46F-465B-BEC7-ECCFB7D3DE1E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KWO WKO" sheetId="2" r:id="rId1"/>
  </sheets>
  <definedNames>
    <definedName name="kl_Q1_MW">#REF!</definedName>
    <definedName name="kl_Q2_MW">#REF!</definedName>
    <definedName name="kl_Q3_MW">#REF!</definedName>
    <definedName name="kl_Q4_MW">#REF!</definedName>
    <definedName name="wl_Q1_MW">#REF!</definedName>
    <definedName name="wl_Q2_MW">#REF!</definedName>
    <definedName name="wl_Q3_MW">#REF!</definedName>
    <definedName name="wl_Q4_M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2" l="1"/>
  <c r="E34" i="2" l="1"/>
  <c r="F34" i="2"/>
  <c r="G34" i="2"/>
  <c r="J36" i="2" s="1"/>
  <c r="H34" i="2"/>
  <c r="D34" i="2"/>
  <c r="E30" i="2"/>
  <c r="F30" i="2"/>
  <c r="G30" i="2"/>
  <c r="H30" i="2"/>
  <c r="E31" i="2"/>
  <c r="F31" i="2"/>
  <c r="G31" i="2"/>
  <c r="H31" i="2"/>
  <c r="E32" i="2"/>
  <c r="F32" i="2"/>
  <c r="G32" i="2"/>
  <c r="H32" i="2"/>
  <c r="E33" i="2"/>
  <c r="F33" i="2"/>
  <c r="G33" i="2"/>
  <c r="H33" i="2"/>
  <c r="D33" i="2"/>
  <c r="D32" i="2"/>
  <c r="D31" i="2"/>
  <c r="I37" i="2" l="1"/>
  <c r="B37" i="2"/>
  <c r="K79" i="2" l="1"/>
  <c r="L79" i="2" s="1"/>
  <c r="K81" i="2"/>
  <c r="L81" i="2" s="1"/>
  <c r="H79" i="2"/>
  <c r="I79" i="2" s="1"/>
  <c r="E68" i="2"/>
  <c r="F68" i="2" s="1"/>
  <c r="H68" i="2"/>
  <c r="I68" i="2" s="1"/>
  <c r="K68" i="2"/>
  <c r="L68" i="2" s="1"/>
  <c r="E69" i="2"/>
  <c r="F69" i="2" s="1"/>
  <c r="H69" i="2"/>
  <c r="I69" i="2" s="1"/>
  <c r="K69" i="2"/>
  <c r="L69" i="2" s="1"/>
  <c r="E70" i="2"/>
  <c r="F70" i="2" s="1"/>
  <c r="H70" i="2"/>
  <c r="I70" i="2" s="1"/>
  <c r="K70" i="2"/>
  <c r="L70" i="2" s="1"/>
  <c r="E71" i="2"/>
  <c r="F71" i="2" s="1"/>
  <c r="H71" i="2"/>
  <c r="I71" i="2" s="1"/>
  <c r="K71" i="2"/>
  <c r="L71" i="2" s="1"/>
  <c r="E72" i="2"/>
  <c r="F72" i="2" s="1"/>
  <c r="H72" i="2"/>
  <c r="I72" i="2" s="1"/>
  <c r="K72" i="2"/>
  <c r="L72" i="2" s="1"/>
  <c r="E73" i="2"/>
  <c r="F73" i="2" s="1"/>
  <c r="H73" i="2"/>
  <c r="I73" i="2" s="1"/>
  <c r="K73" i="2"/>
  <c r="L73" i="2" s="1"/>
  <c r="E74" i="2"/>
  <c r="F74" i="2" s="1"/>
  <c r="H74" i="2"/>
  <c r="I74" i="2" s="1"/>
  <c r="K74" i="2"/>
  <c r="L74" i="2" s="1"/>
  <c r="E75" i="2"/>
  <c r="F75" i="2" s="1"/>
  <c r="H75" i="2"/>
  <c r="I75" i="2" s="1"/>
  <c r="K75" i="2"/>
  <c r="L75" i="2" s="1"/>
  <c r="E76" i="2"/>
  <c r="F76" i="2" s="1"/>
  <c r="H76" i="2"/>
  <c r="I76" i="2" s="1"/>
  <c r="K76" i="2"/>
  <c r="L76" i="2" s="1"/>
  <c r="E77" i="2"/>
  <c r="F77" i="2" s="1"/>
  <c r="H77" i="2"/>
  <c r="I77" i="2" s="1"/>
  <c r="K77" i="2"/>
  <c r="L77" i="2" s="1"/>
  <c r="E78" i="2"/>
  <c r="F78" i="2" s="1"/>
  <c r="H78" i="2"/>
  <c r="K78" i="2"/>
  <c r="L78" i="2" s="1"/>
  <c r="E79" i="2"/>
  <c r="F79" i="2" s="1"/>
  <c r="E81" i="2"/>
  <c r="F81" i="2" s="1"/>
  <c r="H81" i="2"/>
  <c r="I81" i="2" s="1"/>
  <c r="C17" i="2"/>
  <c r="C34" i="2"/>
  <c r="C30" i="2"/>
  <c r="C31" i="2"/>
  <c r="C32" i="2"/>
  <c r="C33" i="2"/>
  <c r="C16" i="2"/>
  <c r="C15" i="2"/>
  <c r="C20" i="2"/>
  <c r="C19" i="2"/>
  <c r="C18" i="2"/>
  <c r="C23" i="2"/>
  <c r="C22" i="2"/>
  <c r="C21" i="2"/>
  <c r="C25" i="2"/>
  <c r="C24" i="2"/>
  <c r="C26" i="2"/>
  <c r="E84" i="2" l="1"/>
  <c r="H86" i="2"/>
  <c r="K86" i="2"/>
  <c r="I86" i="2"/>
  <c r="J86" i="2" s="1"/>
  <c r="F84" i="2"/>
  <c r="G84" i="2" s="1"/>
  <c r="K87" i="2"/>
  <c r="I84" i="2"/>
  <c r="F87" i="2"/>
  <c r="G87" i="2" s="1"/>
  <c r="L86" i="2"/>
  <c r="O86" i="2" s="1"/>
  <c r="L85" i="2"/>
  <c r="O85" i="2" s="1"/>
  <c r="I85" i="2"/>
  <c r="J85" i="2" s="1"/>
  <c r="L87" i="2"/>
  <c r="O87" i="2" s="1"/>
  <c r="F86" i="2"/>
  <c r="G86" i="2" s="1"/>
  <c r="F85" i="2"/>
  <c r="G85" i="2" s="1"/>
  <c r="L84" i="2"/>
  <c r="K36" i="2"/>
  <c r="I78" i="2"/>
  <c r="I87" i="2" s="1"/>
  <c r="J87" i="2" s="1"/>
  <c r="K88" i="2"/>
  <c r="H85" i="2"/>
  <c r="H87" i="2"/>
  <c r="K85" i="2"/>
  <c r="I89" i="2" l="1"/>
  <c r="J89" i="2" s="1"/>
  <c r="E36" i="2" s="1"/>
  <c r="J84" i="2"/>
  <c r="O84" i="2"/>
  <c r="L89" i="2"/>
  <c r="O89" i="2" s="1"/>
  <c r="F89" i="2"/>
  <c r="G89" i="2" s="1"/>
  <c r="E37" i="2" s="1"/>
</calcChain>
</file>

<file path=xl/sharedStrings.xml><?xml version="1.0" encoding="utf-8"?>
<sst xmlns="http://schemas.openxmlformats.org/spreadsheetml/2006/main" count="95" uniqueCount="73">
  <si>
    <t>Gespuid</t>
  </si>
  <si>
    <t>MWht</t>
  </si>
  <si>
    <t>Onttrekking</t>
  </si>
  <si>
    <t>Infiltratie</t>
  </si>
  <si>
    <t>Januari</t>
  </si>
  <si>
    <t>Februari</t>
  </si>
  <si>
    <t>Maart</t>
  </si>
  <si>
    <t>1e kwartaal</t>
  </si>
  <si>
    <t>April</t>
  </si>
  <si>
    <t>Mei</t>
  </si>
  <si>
    <t>Juni</t>
  </si>
  <si>
    <t>2e kwartaal</t>
  </si>
  <si>
    <t>Juli</t>
  </si>
  <si>
    <t>Augustus</t>
  </si>
  <si>
    <t>September</t>
  </si>
  <si>
    <t>3e kwartaal</t>
  </si>
  <si>
    <t>Oktober</t>
  </si>
  <si>
    <t>November</t>
  </si>
  <si>
    <t>December</t>
  </si>
  <si>
    <t>4e kwartaal</t>
  </si>
  <si>
    <t>Totaal</t>
  </si>
  <si>
    <t>te</t>
  </si>
  <si>
    <t>Vergunninghouder</t>
  </si>
  <si>
    <t>Rapportagejaar</t>
  </si>
  <si>
    <t>datum</t>
  </si>
  <si>
    <t>Adres</t>
  </si>
  <si>
    <t xml:space="preserve">postcode, plaats </t>
  </si>
  <si>
    <t>Telefoonnummer</t>
  </si>
  <si>
    <t>E-mail</t>
  </si>
  <si>
    <t>Naam</t>
  </si>
  <si>
    <t>Aldus naar waarheid ingevuld namens de vergunninghouder door:</t>
  </si>
  <si>
    <t>per maand</t>
  </si>
  <si>
    <r>
      <t>m</t>
    </r>
    <r>
      <rPr>
        <sz val="12"/>
        <rFont val="Arial"/>
        <family val="2"/>
      </rPr>
      <t>³</t>
    </r>
    <r>
      <rPr>
        <sz val="12"/>
        <rFont val="Verdana"/>
        <family val="2"/>
      </rPr>
      <t xml:space="preserve"> onttrokken </t>
    </r>
  </si>
  <si>
    <t>Onttrekking en Infiltratie</t>
  </si>
  <si>
    <t>Infiltratietemperatuur</t>
  </si>
  <si>
    <t>Energiehoeveelheden</t>
  </si>
  <si>
    <t>ingevuld formulier versturen naar</t>
  </si>
  <si>
    <t>oranje velden invullen aub</t>
  </si>
  <si>
    <t>MWht/m3</t>
  </si>
  <si>
    <t>koudeopslag</t>
  </si>
  <si>
    <t>Warmteopslag</t>
  </si>
  <si>
    <t>Energiebalans</t>
  </si>
  <si>
    <t>Productiviteit</t>
  </si>
  <si>
    <t>gemiddelde °C</t>
  </si>
  <si>
    <t>°C</t>
  </si>
  <si>
    <t>nee</t>
  </si>
  <si>
    <t>ja</t>
  </si>
  <si>
    <t xml:space="preserve">Hoelang heeft dit geduurd?  </t>
  </si>
  <si>
    <t xml:space="preserve">en beëindigd op </t>
  </si>
  <si>
    <r>
      <t>m</t>
    </r>
    <r>
      <rPr>
        <sz val="12"/>
        <rFont val="Arial"/>
        <family val="2"/>
      </rPr>
      <t>³</t>
    </r>
    <r>
      <rPr>
        <sz val="12"/>
        <rFont val="Verdana"/>
        <family val="2"/>
      </rPr>
      <t xml:space="preserve"> Gespuid</t>
    </r>
  </si>
  <si>
    <t>Ja, waaruit bestonden deze storingen, werkzaamheden en/of calamiteiten</t>
  </si>
  <si>
    <t>Is hierbij water onttrokken en niet door de watermeters geregisteerd, zo ja, schat hoeveel ?</t>
  </si>
  <si>
    <r>
      <t>m</t>
    </r>
    <r>
      <rPr>
        <sz val="12"/>
        <rFont val="Arial"/>
        <family val="2"/>
      </rPr>
      <t>³</t>
    </r>
    <r>
      <rPr>
        <sz val="12"/>
        <rFont val="Verdana"/>
        <family val="2"/>
      </rPr>
      <t xml:space="preserve">  Geïnfiltreerd</t>
    </r>
  </si>
  <si>
    <t xml:space="preserve">dagen; </t>
  </si>
  <si>
    <t>zij is aangevangen op (dd-mm)</t>
  </si>
  <si>
    <t xml:space="preserve">Jaarlijks opgave/aangifteformulier WKO vergunningen </t>
  </si>
  <si>
    <t>Adres WKO installatie</t>
  </si>
  <si>
    <t>eenheid</t>
  </si>
  <si>
    <t>Plaats WKO installatie</t>
  </si>
  <si>
    <t>Koudeopslag**        (in de bodem)</t>
  </si>
  <si>
    <t>Warmteopslag***        (in de bodem)</t>
  </si>
  <si>
    <t>Koudeopslag**</t>
  </si>
  <si>
    <t>Warmteopslag***</t>
  </si>
  <si>
    <t>**Koudeopslag = Warme bron &gt; Koude bron</t>
  </si>
  <si>
    <t>***Warmteopslag = Koude bron &gt; Warme bron</t>
  </si>
  <si>
    <t>minimale</t>
  </si>
  <si>
    <t>maximale</t>
  </si>
  <si>
    <r>
      <t>m</t>
    </r>
    <r>
      <rPr>
        <vertAlign val="superscript"/>
        <sz val="12"/>
        <rFont val="Verdana"/>
        <family val="2"/>
      </rPr>
      <t>3</t>
    </r>
  </si>
  <si>
    <t>Waterhoeveelheden*</t>
  </si>
  <si>
    <r>
      <t xml:space="preserve">Besluitnummer </t>
    </r>
    <r>
      <rPr>
        <sz val="9"/>
        <rFont val="Verdana"/>
        <family val="2"/>
      </rPr>
      <t>(kenmerk vergunning)</t>
    </r>
  </si>
  <si>
    <t>grondwater@rudutrecht.nl</t>
  </si>
  <si>
    <t>formulier versturen naar: grondwater@rudutrecht.nl</t>
  </si>
  <si>
    <t>Hebben er zich storingen, werkzaamheden en/of calamiteiten voorgedaan in het afgelopen jaar die van invloed waren op het grondwater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</si>
</sst>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000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Verdana"/>
      <family val="2"/>
    </font>
    <font>
      <sz val="12"/>
      <color indexed="8"/>
      <name val="Verdana"/>
      <family val="2"/>
    </font>
    <font>
      <sz val="12"/>
      <color indexed="9"/>
      <name val="Verdana"/>
      <family val="2"/>
    </font>
    <font>
      <b/>
      <sz val="12"/>
      <color indexed="9"/>
      <name val="Verdana"/>
      <family val="2"/>
    </font>
    <font>
      <sz val="12"/>
      <color indexed="40"/>
      <name val="Verdana"/>
      <family val="2"/>
    </font>
    <font>
      <i/>
      <sz val="10"/>
      <name val="Verdana"/>
      <family val="2"/>
    </font>
    <font>
      <vertAlign val="superscript"/>
      <sz val="12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0"/>
      <name val="Verdana"/>
      <family val="2"/>
    </font>
    <font>
      <sz val="14"/>
      <color indexed="8"/>
      <name val="Verdana"/>
      <family val="2"/>
    </font>
    <font>
      <b/>
      <sz val="12"/>
      <color indexed="8"/>
      <name val="Tahoma"/>
      <family val="2"/>
    </font>
    <font>
      <sz val="12"/>
      <color indexed="8"/>
      <name val="Tahoma"/>
      <family val="2"/>
    </font>
    <font>
      <sz val="11"/>
      <color rgb="FF3F3F76"/>
      <name val="Calibri"/>
      <family val="2"/>
      <scheme val="minor"/>
    </font>
    <font>
      <sz val="12"/>
      <color rgb="FFFF0000"/>
      <name val="Verdana"/>
      <family val="2"/>
    </font>
    <font>
      <sz val="11"/>
      <color rgb="FFFF0000"/>
      <name val="Calibri"/>
      <family val="2"/>
    </font>
    <font>
      <sz val="12"/>
      <color theme="0"/>
      <name val="Verdana"/>
      <family val="2"/>
    </font>
    <font>
      <sz val="11"/>
      <color theme="0"/>
      <name val="Calibri"/>
      <family val="2"/>
    </font>
    <font>
      <sz val="12"/>
      <color rgb="FF00B0F0"/>
      <name val="Verdana"/>
      <family val="2"/>
    </font>
    <font>
      <sz val="12"/>
      <color theme="1"/>
      <name val="Verdana"/>
      <family val="2"/>
    </font>
    <font>
      <b/>
      <sz val="11"/>
      <color rgb="FF3F3F76"/>
      <name val="Calibri"/>
      <family val="2"/>
      <scheme val="minor"/>
    </font>
    <font>
      <sz val="12"/>
      <name val="Tahoma"/>
      <family val="2"/>
    </font>
    <font>
      <sz val="12"/>
      <color rgb="FF3F3F76"/>
      <name val="Calibri"/>
      <family val="2"/>
      <scheme val="minor"/>
    </font>
    <font>
      <sz val="14"/>
      <color indexed="8"/>
      <name val="Tahoma"/>
      <family val="2"/>
    </font>
    <font>
      <sz val="14"/>
      <color rgb="FF3F3F76"/>
      <name val="Calibri"/>
      <family val="2"/>
      <scheme val="minor"/>
    </font>
    <font>
      <sz val="14"/>
      <color rgb="FF00B0F0"/>
      <name val="Verdana"/>
      <family val="2"/>
    </font>
    <font>
      <sz val="14"/>
      <color rgb="FFFF0000"/>
      <name val="Verdana"/>
      <family val="2"/>
    </font>
    <font>
      <sz val="9"/>
      <name val="Verdan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indexed="64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indexed="64"/>
      </right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rgb="FF7F7F7F"/>
      </right>
      <top/>
      <bottom style="thin">
        <color rgb="FF7F7F7F"/>
      </bottom>
      <diagonal/>
    </border>
    <border>
      <left style="thin">
        <color theme="1" tint="0.499984740745262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 style="thin">
        <color theme="1" tint="0.499984740745262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hair">
        <color indexed="23"/>
      </right>
      <top style="medium">
        <color indexed="64"/>
      </top>
      <bottom style="thin">
        <color theme="1" tint="0.499984740745262"/>
      </bottom>
      <diagonal/>
    </border>
    <border>
      <left style="hair">
        <color indexed="23"/>
      </left>
      <right style="thin">
        <color indexed="64"/>
      </right>
      <top style="medium">
        <color indexed="64"/>
      </top>
      <bottom style="thin">
        <color theme="1" tint="0.499984740745262"/>
      </bottom>
      <diagonal/>
    </border>
    <border>
      <left style="hair">
        <color indexed="23"/>
      </left>
      <right style="hair">
        <color indexed="23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</borders>
  <cellStyleXfs count="4">
    <xf numFmtId="0" fontId="0" fillId="0" borderId="0"/>
    <xf numFmtId="0" fontId="15" fillId="3" borderId="22" applyNumberFormat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196">
    <xf numFmtId="0" fontId="0" fillId="0" borderId="0" xfId="0"/>
    <xf numFmtId="1" fontId="5" fillId="0" borderId="0" xfId="0" applyNumberFormat="1" applyFont="1" applyFill="1" applyBorder="1" applyProtection="1"/>
    <xf numFmtId="0" fontId="5" fillId="2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2" fillId="0" borderId="10" xfId="0" applyFont="1" applyFill="1" applyBorder="1" applyProtection="1"/>
    <xf numFmtId="0" fontId="2" fillId="0" borderId="0" xfId="0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2" fillId="0" borderId="7" xfId="0" applyFont="1" applyFill="1" applyBorder="1" applyProtection="1"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4" fillId="2" borderId="0" xfId="0" applyFont="1" applyFill="1" applyBorder="1" applyAlignment="1" applyProtection="1">
      <alignment horizontal="right"/>
      <protection hidden="1"/>
    </xf>
    <xf numFmtId="0" fontId="4" fillId="2" borderId="0" xfId="0" applyFont="1" applyFill="1" applyBorder="1" applyAlignment="1" applyProtection="1">
      <alignment horizontal="left"/>
      <protection hidden="1"/>
    </xf>
    <xf numFmtId="0" fontId="2" fillId="0" borderId="2" xfId="0" applyFont="1" applyFill="1" applyBorder="1" applyAlignment="1" applyProtection="1">
      <alignment horizontal="right"/>
      <protection hidden="1"/>
    </xf>
    <xf numFmtId="0" fontId="2" fillId="0" borderId="11" xfId="0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9" fillId="0" borderId="0" xfId="0" applyFont="1" applyBorder="1" applyProtection="1">
      <protection hidden="1"/>
    </xf>
    <xf numFmtId="0" fontId="9" fillId="0" borderId="2" xfId="0" applyFont="1" applyFill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2" xfId="0" applyFont="1" applyFill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4" xfId="0" applyFont="1" applyFill="1" applyBorder="1" applyProtection="1">
      <protection hidden="1"/>
    </xf>
    <xf numFmtId="0" fontId="2" fillId="0" borderId="12" xfId="0" applyFont="1" applyFill="1" applyBorder="1" applyProtection="1">
      <protection hidden="1"/>
    </xf>
    <xf numFmtId="0" fontId="3" fillId="0" borderId="11" xfId="0" applyFont="1" applyFill="1" applyBorder="1" applyProtection="1">
      <protection hidden="1"/>
    </xf>
    <xf numFmtId="0" fontId="2" fillId="0" borderId="11" xfId="0" applyFont="1" applyFill="1" applyBorder="1" applyAlignment="1" applyProtection="1">
      <alignment horizontal="center"/>
      <protection hidden="1"/>
    </xf>
    <xf numFmtId="0" fontId="7" fillId="0" borderId="1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2" fillId="0" borderId="13" xfId="0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1" fontId="18" fillId="0" borderId="0" xfId="0" applyNumberFormat="1" applyFont="1" applyFill="1" applyBorder="1" applyProtection="1">
      <protection hidden="1"/>
    </xf>
    <xf numFmtId="0" fontId="18" fillId="0" borderId="0" xfId="0" applyFont="1" applyFill="1" applyBorder="1" applyProtection="1">
      <protection hidden="1"/>
    </xf>
    <xf numFmtId="1" fontId="18" fillId="0" borderId="0" xfId="0" applyNumberFormat="1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horizontal="right"/>
      <protection hidden="1"/>
    </xf>
    <xf numFmtId="1" fontId="19" fillId="0" borderId="0" xfId="0" applyNumberFormat="1" applyFont="1" applyFill="1" applyBorder="1" applyProtection="1">
      <protection hidden="1"/>
    </xf>
    <xf numFmtId="0" fontId="2" fillId="0" borderId="3" xfId="0" applyFont="1" applyBorder="1" applyProtection="1"/>
    <xf numFmtId="0" fontId="2" fillId="0" borderId="4" xfId="0" applyFont="1" applyFill="1" applyBorder="1" applyProtection="1"/>
    <xf numFmtId="0" fontId="13" fillId="4" borderId="0" xfId="0" applyFont="1" applyFill="1" applyBorder="1" applyAlignment="1" applyProtection="1">
      <alignment horizontal="left"/>
      <protection hidden="1"/>
    </xf>
    <xf numFmtId="0" fontId="14" fillId="0" borderId="0" xfId="0" applyFont="1" applyFill="1" applyBorder="1" applyProtection="1">
      <protection hidden="1"/>
    </xf>
    <xf numFmtId="0" fontId="14" fillId="4" borderId="0" xfId="0" applyFont="1" applyFill="1" applyBorder="1" applyProtection="1">
      <protection hidden="1"/>
    </xf>
    <xf numFmtId="0" fontId="14" fillId="0" borderId="0" xfId="0" applyFont="1" applyBorder="1" applyProtection="1">
      <protection hidden="1"/>
    </xf>
    <xf numFmtId="0" fontId="2" fillId="0" borderId="4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right"/>
      <protection hidden="1"/>
    </xf>
    <xf numFmtId="0" fontId="9" fillId="0" borderId="20" xfId="0" applyFont="1" applyBorder="1" applyProtection="1">
      <protection hidden="1"/>
    </xf>
    <xf numFmtId="0" fontId="2" fillId="0" borderId="3" xfId="0" applyFont="1" applyBorder="1" applyAlignment="1" applyProtection="1">
      <alignment horizontal="left"/>
      <protection hidden="1"/>
    </xf>
    <xf numFmtId="0" fontId="2" fillId="0" borderId="47" xfId="0" applyFont="1" applyBorder="1" applyAlignment="1" applyProtection="1">
      <alignment horizontal="left"/>
      <protection hidden="1"/>
    </xf>
    <xf numFmtId="0" fontId="2" fillId="0" borderId="51" xfId="0" applyFont="1" applyBorder="1" applyAlignment="1" applyProtection="1">
      <alignment horizontal="left"/>
      <protection hidden="1"/>
    </xf>
    <xf numFmtId="9" fontId="21" fillId="0" borderId="3" xfId="2" applyFont="1" applyBorder="1" applyProtection="1"/>
    <xf numFmtId="164" fontId="21" fillId="0" borderId="1" xfId="2" applyNumberFormat="1" applyFont="1" applyBorder="1" applyProtection="1"/>
    <xf numFmtId="0" fontId="2" fillId="0" borderId="21" xfId="0" applyFont="1" applyBorder="1" applyProtection="1"/>
    <xf numFmtId="0" fontId="2" fillId="0" borderId="2" xfId="0" applyFont="1" applyFill="1" applyBorder="1" applyProtection="1"/>
    <xf numFmtId="0" fontId="2" fillId="0" borderId="21" xfId="0" applyFont="1" applyFill="1" applyBorder="1" applyProtection="1"/>
    <xf numFmtId="0" fontId="2" fillId="0" borderId="0" xfId="0" applyFont="1" applyBorder="1" applyAlignment="1" applyProtection="1">
      <alignment horizontal="right"/>
    </xf>
    <xf numFmtId="0" fontId="23" fillId="4" borderId="0" xfId="0" applyFont="1" applyFill="1" applyBorder="1" applyProtection="1">
      <protection hidden="1"/>
    </xf>
    <xf numFmtId="0" fontId="23" fillId="4" borderId="0" xfId="0" applyFont="1" applyFill="1" applyBorder="1" applyAlignment="1" applyProtection="1">
      <protection hidden="1"/>
    </xf>
    <xf numFmtId="0" fontId="2" fillId="0" borderId="66" xfId="0" applyFont="1" applyBorder="1" applyAlignment="1" applyProtection="1">
      <alignment horizontal="left"/>
      <protection hidden="1"/>
    </xf>
    <xf numFmtId="0" fontId="2" fillId="0" borderId="67" xfId="0" applyFont="1" applyBorder="1" applyAlignment="1" applyProtection="1">
      <alignment horizontal="left"/>
      <protection hidden="1"/>
    </xf>
    <xf numFmtId="1" fontId="2" fillId="0" borderId="48" xfId="0" applyNumberFormat="1" applyFont="1" applyBorder="1" applyAlignment="1" applyProtection="1">
      <alignment horizontal="right"/>
      <protection hidden="1"/>
    </xf>
    <xf numFmtId="1" fontId="2" fillId="0" borderId="49" xfId="0" applyNumberFormat="1" applyFont="1" applyBorder="1" applyAlignment="1" applyProtection="1">
      <alignment horizontal="right"/>
      <protection hidden="1"/>
    </xf>
    <xf numFmtId="1" fontId="2" fillId="0" borderId="50" xfId="0" applyNumberFormat="1" applyFont="1" applyBorder="1" applyAlignment="1" applyProtection="1">
      <alignment horizontal="right"/>
      <protection hidden="1"/>
    </xf>
    <xf numFmtId="0" fontId="24" fillId="3" borderId="22" xfId="1" applyFont="1" applyProtection="1">
      <protection locked="0"/>
    </xf>
    <xf numFmtId="1" fontId="9" fillId="0" borderId="0" xfId="0" applyNumberFormat="1" applyFont="1" applyFill="1" applyBorder="1" applyProtection="1"/>
    <xf numFmtId="0" fontId="2" fillId="0" borderId="20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left"/>
    </xf>
    <xf numFmtId="0" fontId="15" fillId="3" borderId="22" xfId="1" applyBorder="1" applyAlignment="1" applyProtection="1">
      <alignment horizontal="center"/>
      <protection locked="0"/>
    </xf>
    <xf numFmtId="165" fontId="2" fillId="0" borderId="1" xfId="0" applyNumberFormat="1" applyFont="1" applyBorder="1" applyProtection="1"/>
    <xf numFmtId="165" fontId="2" fillId="0" borderId="3" xfId="0" applyNumberFormat="1" applyFont="1" applyBorder="1" applyProtection="1"/>
    <xf numFmtId="0" fontId="2" fillId="0" borderId="5" xfId="0" applyFont="1" applyFill="1" applyBorder="1" applyProtection="1"/>
    <xf numFmtId="0" fontId="2" fillId="0" borderId="6" xfId="0" applyFont="1" applyFill="1" applyBorder="1" applyProtection="1"/>
    <xf numFmtId="0" fontId="3" fillId="0" borderId="0" xfId="0" applyFont="1" applyFill="1" applyBorder="1" applyProtection="1"/>
    <xf numFmtId="0" fontId="2" fillId="0" borderId="7" xfId="0" applyFont="1" applyFill="1" applyBorder="1" applyProtection="1"/>
    <xf numFmtId="0" fontId="3" fillId="0" borderId="0" xfId="0" applyFont="1" applyBorder="1" applyProtection="1"/>
    <xf numFmtId="0" fontId="0" fillId="0" borderId="0" xfId="0" applyBorder="1" applyProtection="1"/>
    <xf numFmtId="0" fontId="2" fillId="0" borderId="0" xfId="0" applyFont="1" applyFill="1" applyBorder="1" applyAlignment="1" applyProtection="1">
      <alignment horizontal="left"/>
    </xf>
    <xf numFmtId="0" fontId="12" fillId="0" borderId="0" xfId="0" applyFont="1" applyBorder="1" applyProtection="1"/>
    <xf numFmtId="0" fontId="4" fillId="0" borderId="0" xfId="0" applyFont="1" applyBorder="1" applyProtection="1"/>
    <xf numFmtId="0" fontId="4" fillId="2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top" wrapText="1"/>
    </xf>
    <xf numFmtId="0" fontId="2" fillId="0" borderId="18" xfId="0" applyFont="1" applyBorder="1" applyProtection="1"/>
    <xf numFmtId="0" fontId="2" fillId="0" borderId="10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center" vertical="center" wrapText="1"/>
    </xf>
    <xf numFmtId="0" fontId="16" fillId="2" borderId="40" xfId="0" applyFont="1" applyFill="1" applyBorder="1" applyAlignment="1" applyProtection="1">
      <alignment horizontal="center" vertical="center" wrapText="1"/>
    </xf>
    <xf numFmtId="0" fontId="21" fillId="2" borderId="37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 wrapText="1"/>
    </xf>
    <xf numFmtId="0" fontId="16" fillId="2" borderId="37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horizontal="right"/>
    </xf>
    <xf numFmtId="0" fontId="2" fillId="2" borderId="14" xfId="0" applyFont="1" applyFill="1" applyBorder="1" applyAlignment="1" applyProtection="1">
      <alignment horizontal="center"/>
    </xf>
    <xf numFmtId="0" fontId="2" fillId="2" borderId="31" xfId="0" applyFont="1" applyFill="1" applyBorder="1" applyAlignment="1" applyProtection="1">
      <alignment horizontal="center"/>
    </xf>
    <xf numFmtId="0" fontId="2" fillId="2" borderId="38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19" xfId="0" applyFont="1" applyBorder="1" applyProtection="1"/>
    <xf numFmtId="0" fontId="11" fillId="2" borderId="36" xfId="0" applyFont="1" applyFill="1" applyBorder="1" applyAlignment="1" applyProtection="1">
      <alignment horizontal="center"/>
    </xf>
    <xf numFmtId="0" fontId="2" fillId="2" borderId="39" xfId="0" applyFont="1" applyFill="1" applyBorder="1" applyAlignment="1" applyProtection="1">
      <alignment horizontal="center"/>
    </xf>
    <xf numFmtId="0" fontId="2" fillId="2" borderId="34" xfId="0" applyFont="1" applyFill="1" applyBorder="1" applyAlignment="1" applyProtection="1">
      <alignment horizontal="center"/>
    </xf>
    <xf numFmtId="0" fontId="2" fillId="2" borderId="36" xfId="0" applyFont="1" applyFill="1" applyBorder="1" applyAlignment="1" applyProtection="1">
      <alignment horizontal="center"/>
    </xf>
    <xf numFmtId="0" fontId="2" fillId="2" borderId="35" xfId="0" applyFont="1" applyFill="1" applyBorder="1" applyAlignment="1" applyProtection="1">
      <alignment horizontal="center"/>
    </xf>
    <xf numFmtId="0" fontId="2" fillId="0" borderId="47" xfId="0" applyFont="1" applyBorder="1" applyAlignment="1" applyProtection="1">
      <alignment horizontal="left"/>
    </xf>
    <xf numFmtId="0" fontId="9" fillId="0" borderId="2" xfId="0" applyFont="1" applyFill="1" applyBorder="1" applyProtection="1"/>
    <xf numFmtId="0" fontId="2" fillId="0" borderId="19" xfId="0" applyFont="1" applyBorder="1" applyAlignment="1" applyProtection="1">
      <alignment horizontal="left"/>
    </xf>
    <xf numFmtId="0" fontId="3" fillId="0" borderId="1" xfId="0" applyFont="1" applyBorder="1" applyProtection="1"/>
    <xf numFmtId="0" fontId="2" fillId="0" borderId="0" xfId="0" applyFont="1" applyFill="1" applyBorder="1" applyAlignment="1" applyProtection="1">
      <alignment horizontal="right"/>
    </xf>
    <xf numFmtId="0" fontId="3" fillId="0" borderId="19" xfId="0" applyFont="1" applyFill="1" applyBorder="1" applyProtection="1"/>
    <xf numFmtId="0" fontId="2" fillId="2" borderId="0" xfId="0" applyFont="1" applyFill="1" applyBorder="1" applyAlignment="1" applyProtection="1">
      <alignment horizontal="left"/>
    </xf>
    <xf numFmtId="0" fontId="2" fillId="0" borderId="20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8" xfId="0" applyFont="1" applyFill="1" applyBorder="1" applyProtection="1"/>
    <xf numFmtId="0" fontId="2" fillId="0" borderId="9" xfId="0" applyFont="1" applyFill="1" applyBorder="1" applyProtection="1"/>
    <xf numFmtId="0" fontId="16" fillId="0" borderId="0" xfId="0" applyFont="1" applyBorder="1" applyProtection="1"/>
    <xf numFmtId="0" fontId="16" fillId="0" borderId="0" xfId="0" applyFont="1" applyFill="1" applyBorder="1" applyProtection="1"/>
    <xf numFmtId="0" fontId="18" fillId="0" borderId="0" xfId="0" applyFont="1" applyFill="1" applyBorder="1" applyProtection="1"/>
    <xf numFmtId="0" fontId="18" fillId="0" borderId="0" xfId="0" applyFont="1" applyBorder="1" applyProtection="1"/>
    <xf numFmtId="0" fontId="24" fillId="3" borderId="23" xfId="1" applyFont="1" applyBorder="1" applyProtection="1">
      <protection locked="0"/>
    </xf>
    <xf numFmtId="0" fontId="2" fillId="2" borderId="69" xfId="0" applyFont="1" applyFill="1" applyBorder="1" applyAlignment="1" applyProtection="1">
      <alignment horizontal="center"/>
    </xf>
    <xf numFmtId="0" fontId="2" fillId="2" borderId="68" xfId="0" applyFont="1" applyFill="1" applyBorder="1" applyAlignment="1" applyProtection="1">
      <alignment horizontal="center"/>
    </xf>
    <xf numFmtId="0" fontId="27" fillId="0" borderId="0" xfId="0" applyFont="1" applyBorder="1" applyAlignment="1" applyProtection="1">
      <alignment horizontal="left"/>
      <protection hidden="1"/>
    </xf>
    <xf numFmtId="0" fontId="24" fillId="3" borderId="27" xfId="1" applyFont="1" applyBorder="1" applyProtection="1">
      <protection locked="0"/>
    </xf>
    <xf numFmtId="0" fontId="18" fillId="0" borderId="11" xfId="0" applyFont="1" applyFill="1" applyBorder="1" applyProtection="1">
      <protection hidden="1"/>
    </xf>
    <xf numFmtId="1" fontId="24" fillId="3" borderId="28" xfId="1" applyNumberFormat="1" applyFont="1" applyBorder="1" applyProtection="1">
      <protection locked="0"/>
    </xf>
    <xf numFmtId="0" fontId="24" fillId="3" borderId="30" xfId="1" applyNumberFormat="1" applyFont="1" applyBorder="1" applyProtection="1">
      <protection locked="0"/>
    </xf>
    <xf numFmtId="0" fontId="24" fillId="3" borderId="27" xfId="1" applyNumberFormat="1" applyFont="1" applyBorder="1" applyProtection="1">
      <protection locked="0"/>
    </xf>
    <xf numFmtId="0" fontId="24" fillId="3" borderId="28" xfId="1" applyFont="1" applyBorder="1" applyProtection="1">
      <protection locked="0"/>
    </xf>
    <xf numFmtId="0" fontId="24" fillId="3" borderId="32" xfId="1" applyFont="1" applyBorder="1" applyProtection="1">
      <protection locked="0"/>
    </xf>
    <xf numFmtId="0" fontId="24" fillId="3" borderId="29" xfId="1" applyFont="1" applyBorder="1" applyProtection="1">
      <protection locked="0"/>
    </xf>
    <xf numFmtId="1" fontId="24" fillId="3" borderId="24" xfId="1" applyNumberFormat="1" applyFont="1" applyBorder="1" applyProtection="1">
      <protection locked="0"/>
    </xf>
    <xf numFmtId="1" fontId="24" fillId="3" borderId="23" xfId="1" applyNumberFormat="1" applyFont="1" applyBorder="1" applyProtection="1">
      <protection locked="0"/>
    </xf>
    <xf numFmtId="1" fontId="24" fillId="3" borderId="41" xfId="1" applyNumberFormat="1" applyFont="1" applyBorder="1" applyProtection="1">
      <protection locked="0"/>
    </xf>
    <xf numFmtId="0" fontId="24" fillId="3" borderId="25" xfId="1" applyNumberFormat="1" applyFont="1" applyBorder="1" applyProtection="1">
      <protection locked="0"/>
    </xf>
    <xf numFmtId="0" fontId="24" fillId="3" borderId="23" xfId="1" applyNumberFormat="1" applyFont="1" applyBorder="1" applyProtection="1">
      <protection locked="0"/>
    </xf>
    <xf numFmtId="0" fontId="24" fillId="3" borderId="24" xfId="1" applyFont="1" applyBorder="1" applyProtection="1">
      <protection locked="0"/>
    </xf>
    <xf numFmtId="0" fontId="24" fillId="3" borderId="33" xfId="1" applyFont="1" applyBorder="1" applyProtection="1">
      <protection locked="0"/>
    </xf>
    <xf numFmtId="0" fontId="24" fillId="3" borderId="26" xfId="1" applyFont="1" applyBorder="1" applyProtection="1">
      <protection locked="0"/>
    </xf>
    <xf numFmtId="1" fontId="24" fillId="3" borderId="61" xfId="1" applyNumberFormat="1" applyFont="1" applyBorder="1" applyProtection="1">
      <protection locked="0"/>
    </xf>
    <xf numFmtId="1" fontId="24" fillId="3" borderId="62" xfId="1" applyNumberFormat="1" applyFont="1" applyBorder="1" applyProtection="1">
      <protection locked="0"/>
    </xf>
    <xf numFmtId="1" fontId="24" fillId="3" borderId="63" xfId="1" applyNumberFormat="1" applyFont="1" applyBorder="1" applyProtection="1">
      <protection locked="0"/>
    </xf>
    <xf numFmtId="0" fontId="24" fillId="3" borderId="64" xfId="1" applyNumberFormat="1" applyFont="1" applyBorder="1" applyProtection="1">
      <protection locked="0"/>
    </xf>
    <xf numFmtId="0" fontId="24" fillId="3" borderId="65" xfId="1" applyNumberFormat="1" applyFont="1" applyBorder="1" applyProtection="1">
      <protection locked="0"/>
    </xf>
    <xf numFmtId="0" fontId="24" fillId="3" borderId="42" xfId="1" applyFont="1" applyBorder="1" applyProtection="1">
      <protection locked="0"/>
    </xf>
    <xf numFmtId="0" fontId="24" fillId="3" borderId="43" xfId="1" applyFont="1" applyBorder="1" applyProtection="1">
      <protection locked="0"/>
    </xf>
    <xf numFmtId="0" fontId="24" fillId="3" borderId="44" xfId="1" applyFont="1" applyBorder="1" applyProtection="1">
      <protection locked="0"/>
    </xf>
    <xf numFmtId="0" fontId="24" fillId="3" borderId="45" xfId="1" applyFont="1" applyBorder="1" applyProtection="1">
      <protection locked="0"/>
    </xf>
    <xf numFmtId="0" fontId="2" fillId="4" borderId="19" xfId="0" applyFont="1" applyFill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" fontId="24" fillId="4" borderId="0" xfId="1" applyNumberFormat="1" applyFont="1" applyFill="1" applyBorder="1" applyProtection="1"/>
    <xf numFmtId="0" fontId="30" fillId="4" borderId="0" xfId="3" applyFill="1" applyBorder="1" applyAlignment="1" applyProtection="1">
      <alignment horizontal="left"/>
      <protection hidden="1"/>
    </xf>
    <xf numFmtId="0" fontId="2" fillId="4" borderId="19" xfId="0" applyFont="1" applyFill="1" applyBorder="1" applyProtection="1"/>
    <xf numFmtId="0" fontId="2" fillId="4" borderId="0" xfId="0" applyFont="1" applyFill="1" applyBorder="1" applyAlignment="1" applyProtection="1">
      <alignment horizontal="right"/>
    </xf>
    <xf numFmtId="0" fontId="15" fillId="4" borderId="0" xfId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/>
    </xf>
    <xf numFmtId="0" fontId="24" fillId="4" borderId="1" xfId="1" applyFont="1" applyFill="1" applyBorder="1" applyAlignment="1" applyProtection="1">
      <alignment horizontal="center"/>
      <protection locked="0"/>
    </xf>
    <xf numFmtId="0" fontId="15" fillId="3" borderId="22" xfId="1" applyBorder="1" applyAlignment="1" applyProtection="1">
      <protection locked="0"/>
    </xf>
    <xf numFmtId="0" fontId="26" fillId="3" borderId="22" xfId="1" applyFont="1" applyBorder="1" applyAlignment="1" applyProtection="1">
      <protection locked="0"/>
    </xf>
    <xf numFmtId="0" fontId="15" fillId="4" borderId="72" xfId="1" applyFill="1" applyBorder="1" applyAlignment="1" applyProtection="1">
      <protection locked="0"/>
    </xf>
    <xf numFmtId="0" fontId="26" fillId="4" borderId="73" xfId="1" applyFont="1" applyFill="1" applyBorder="1" applyAlignment="1" applyProtection="1">
      <protection locked="0"/>
    </xf>
    <xf numFmtId="0" fontId="28" fillId="0" borderId="0" xfId="0" applyFont="1" applyBorder="1" applyProtection="1">
      <protection hidden="1"/>
    </xf>
    <xf numFmtId="0" fontId="3" fillId="0" borderId="3" xfId="0" applyFont="1" applyBorder="1" applyProtection="1"/>
    <xf numFmtId="0" fontId="24" fillId="4" borderId="1" xfId="1" applyFont="1" applyFill="1" applyBorder="1" applyAlignment="1" applyProtection="1">
      <protection locked="0"/>
    </xf>
    <xf numFmtId="0" fontId="2" fillId="0" borderId="30" xfId="0" applyFont="1" applyBorder="1" applyAlignment="1" applyProtection="1">
      <alignment horizontal="right"/>
    </xf>
    <xf numFmtId="0" fontId="15" fillId="3" borderId="22" xfId="1" applyAlignment="1" applyProtection="1">
      <alignment horizontal="center"/>
      <protection locked="0"/>
    </xf>
    <xf numFmtId="0" fontId="15" fillId="4" borderId="30" xfId="1" applyFill="1" applyBorder="1" applyAlignment="1" applyProtection="1">
      <alignment horizontal="center"/>
      <protection locked="0"/>
    </xf>
    <xf numFmtId="0" fontId="15" fillId="4" borderId="59" xfId="1" applyFill="1" applyBorder="1" applyAlignment="1" applyProtection="1">
      <alignment horizontal="center"/>
      <protection locked="0"/>
    </xf>
    <xf numFmtId="0" fontId="15" fillId="4" borderId="27" xfId="1" applyFill="1" applyBorder="1" applyAlignment="1" applyProtection="1">
      <alignment horizontal="center"/>
      <protection locked="0"/>
    </xf>
    <xf numFmtId="0" fontId="15" fillId="4" borderId="25" xfId="1" applyFill="1" applyBorder="1" applyAlignment="1" applyProtection="1">
      <alignment horizontal="center"/>
      <protection locked="0"/>
    </xf>
    <xf numFmtId="0" fontId="15" fillId="4" borderId="22" xfId="1" applyFill="1" applyBorder="1" applyAlignment="1" applyProtection="1">
      <alignment horizontal="center"/>
      <protection locked="0"/>
    </xf>
    <xf numFmtId="0" fontId="15" fillId="4" borderId="23" xfId="1" applyFill="1" applyBorder="1" applyAlignment="1" applyProtection="1">
      <alignment horizontal="center"/>
      <protection locked="0"/>
    </xf>
    <xf numFmtId="0" fontId="15" fillId="4" borderId="71" xfId="1" applyFill="1" applyBorder="1" applyAlignment="1" applyProtection="1">
      <alignment horizontal="center"/>
      <protection locked="0"/>
    </xf>
    <xf numFmtId="0" fontId="15" fillId="4" borderId="70" xfId="1" applyFill="1" applyBorder="1" applyAlignment="1" applyProtection="1">
      <alignment horizontal="center"/>
      <protection locked="0"/>
    </xf>
    <xf numFmtId="0" fontId="15" fillId="4" borderId="72" xfId="1" applyFill="1" applyBorder="1" applyAlignment="1" applyProtection="1">
      <alignment horizontal="center"/>
      <protection locked="0"/>
    </xf>
    <xf numFmtId="0" fontId="20" fillId="2" borderId="14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 wrapText="1"/>
    </xf>
    <xf numFmtId="0" fontId="16" fillId="2" borderId="40" xfId="0" applyFont="1" applyFill="1" applyBorder="1" applyAlignment="1" applyProtection="1">
      <alignment horizontal="center" vertical="center" wrapText="1"/>
    </xf>
    <xf numFmtId="0" fontId="16" fillId="2" borderId="58" xfId="0" applyFont="1" applyFill="1" applyBorder="1" applyAlignment="1" applyProtection="1">
      <alignment horizontal="center" vertical="center" wrapText="1"/>
    </xf>
    <xf numFmtId="0" fontId="24" fillId="3" borderId="23" xfId="1" applyFont="1" applyBorder="1" applyProtection="1">
      <protection locked="0"/>
    </xf>
    <xf numFmtId="0" fontId="24" fillId="3" borderId="60" xfId="1" applyFont="1" applyBorder="1" applyProtection="1">
      <protection locked="0"/>
    </xf>
    <xf numFmtId="0" fontId="24" fillId="3" borderId="25" xfId="1" applyFont="1" applyBorder="1" applyProtection="1">
      <protection locked="0"/>
    </xf>
    <xf numFmtId="0" fontId="25" fillId="4" borderId="0" xfId="0" applyFont="1" applyFill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</xf>
    <xf numFmtId="0" fontId="15" fillId="3" borderId="22" xfId="1" applyAlignment="1" applyProtection="1">
      <alignment horizontal="left"/>
      <protection locked="0"/>
    </xf>
    <xf numFmtId="0" fontId="13" fillId="4" borderId="0" xfId="0" applyFont="1" applyFill="1" applyBorder="1" applyAlignment="1" applyProtection="1">
      <alignment horizontal="right"/>
      <protection hidden="1"/>
    </xf>
    <xf numFmtId="0" fontId="15" fillId="3" borderId="22" xfId="1" applyBorder="1" applyAlignment="1" applyProtection="1">
      <alignment horizontal="center"/>
      <protection locked="0"/>
    </xf>
    <xf numFmtId="0" fontId="9" fillId="2" borderId="52" xfId="0" applyFont="1" applyFill="1" applyBorder="1" applyAlignment="1" applyProtection="1">
      <alignment horizontal="center"/>
    </xf>
    <xf numFmtId="0" fontId="9" fillId="2" borderId="53" xfId="0" applyFont="1" applyFill="1" applyBorder="1" applyAlignment="1" applyProtection="1">
      <alignment horizontal="center"/>
    </xf>
    <xf numFmtId="0" fontId="9" fillId="2" borderId="54" xfId="0" applyFont="1" applyFill="1" applyBorder="1" applyAlignment="1" applyProtection="1">
      <alignment horizontal="center"/>
    </xf>
    <xf numFmtId="0" fontId="22" fillId="3" borderId="23" xfId="1" applyFont="1" applyBorder="1" applyAlignment="1" applyProtection="1">
      <alignment horizontal="center" vertical="center"/>
      <protection hidden="1"/>
    </xf>
    <xf numFmtId="0" fontId="22" fillId="3" borderId="25" xfId="1" applyFont="1" applyBorder="1" applyAlignment="1" applyProtection="1">
      <alignment horizontal="center" vertical="center"/>
      <protection hidden="1"/>
    </xf>
    <xf numFmtId="0" fontId="9" fillId="2" borderId="55" xfId="0" applyFont="1" applyFill="1" applyBorder="1" applyAlignment="1" applyProtection="1">
      <alignment horizontal="center"/>
    </xf>
    <xf numFmtId="0" fontId="9" fillId="2" borderId="57" xfId="0" applyFont="1" applyFill="1" applyBorder="1" applyAlignment="1" applyProtection="1">
      <alignment horizontal="center"/>
    </xf>
    <xf numFmtId="0" fontId="9" fillId="2" borderId="56" xfId="0" applyFont="1" applyFill="1" applyBorder="1" applyAlignment="1" applyProtection="1">
      <alignment horizontal="center"/>
    </xf>
  </cellXfs>
  <cellStyles count="4">
    <cellStyle name="Hyperlink" xfId="3" builtinId="8"/>
    <cellStyle name="Invoer" xfId="1" builtinId="20"/>
    <cellStyle name="Procent" xfId="2" builtinId="5"/>
    <cellStyle name="Standaard" xfId="0" builtinId="0"/>
  </cellStyles>
  <dxfs count="1">
    <dxf>
      <font>
        <strike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343146</xdr:colOff>
      <xdr:row>1</xdr:row>
      <xdr:rowOff>41564</xdr:rowOff>
    </xdr:from>
    <xdr:to>
      <xdr:col>1</xdr:col>
      <xdr:colOff>1040574</xdr:colOff>
      <xdr:row>4</xdr:row>
      <xdr:rowOff>224257</xdr:rowOff>
    </xdr:to>
    <xdr:pic>
      <xdr:nvPicPr>
        <xdr:cNvPr id="1047" name="Afbeelding 1" descr="RUD logo klein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110" y="193964"/>
          <a:ext cx="697428" cy="667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ondwater@rudutrecht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99"/>
  <sheetViews>
    <sheetView showGridLines="0" tabSelected="1" showRuler="0" view="pageLayout" zoomScale="55" zoomScaleNormal="70" zoomScalePageLayoutView="55" workbookViewId="0">
      <selection activeCell="L47" sqref="L47:P50"/>
    </sheetView>
  </sheetViews>
  <sheetFormatPr defaultColWidth="9.08984375" defaultRowHeight="15" x14ac:dyDescent="0.3"/>
  <cols>
    <col min="1" max="1" width="2.6328125" style="72" customWidth="1"/>
    <col min="2" max="2" width="15" style="74" customWidth="1"/>
    <col min="3" max="3" width="8.453125" style="74" customWidth="1"/>
    <col min="4" max="4" width="22" style="74" customWidth="1"/>
    <col min="5" max="5" width="23.36328125" style="74" customWidth="1"/>
    <col min="6" max="8" width="22" style="74" customWidth="1"/>
    <col min="9" max="9" width="19" style="74" customWidth="1"/>
    <col min="10" max="10" width="19.1796875" style="74" customWidth="1"/>
    <col min="11" max="16" width="19" style="74" customWidth="1"/>
    <col min="17" max="17" width="2" style="72" customWidth="1"/>
    <col min="18" max="18" width="2.54296875" style="8" customWidth="1"/>
    <col min="19" max="19" width="16.90625" style="8" bestFit="1" customWidth="1"/>
    <col min="20" max="20" width="15.453125" style="8" bestFit="1" customWidth="1"/>
    <col min="21" max="21" width="13.453125" style="8" customWidth="1"/>
    <col min="22" max="23" width="11.6328125" style="8" customWidth="1"/>
    <col min="24" max="25" width="2.6328125" style="8" customWidth="1"/>
    <col min="26" max="26" width="9.08984375" style="8"/>
    <col min="27" max="66" width="9.08984375" style="15"/>
    <col min="67" max="16384" width="9.08984375" style="74"/>
  </cols>
  <sheetData>
    <row r="1" spans="1:66" s="72" customFormat="1" ht="12" customHeight="1" thickTop="1" x14ac:dyDescent="0.3">
      <c r="A1" s="70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23"/>
      <c r="S1" s="7"/>
      <c r="T1" s="7"/>
      <c r="U1" s="7"/>
      <c r="V1" s="7"/>
      <c r="W1" s="7"/>
      <c r="X1" s="7"/>
      <c r="Y1" s="7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</row>
    <row r="2" spans="1:66" ht="7.5" customHeight="1" x14ac:dyDescent="0.3">
      <c r="A2" s="7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3"/>
      <c r="R2" s="14"/>
      <c r="W2" s="7"/>
      <c r="X2" s="7"/>
      <c r="Y2" s="7"/>
    </row>
    <row r="3" spans="1:66" ht="20.149999999999999" customHeight="1" x14ac:dyDescent="0.35">
      <c r="A3" s="73"/>
      <c r="B3" s="75"/>
      <c r="D3" s="38" t="s">
        <v>55</v>
      </c>
      <c r="G3" s="4"/>
      <c r="H3" s="186" t="s">
        <v>36</v>
      </c>
      <c r="I3" s="186"/>
      <c r="J3" s="186"/>
      <c r="K3" s="152" t="s">
        <v>70</v>
      </c>
      <c r="L3" s="76"/>
      <c r="M3" s="76"/>
      <c r="N3" s="76"/>
      <c r="O3" s="4"/>
      <c r="P3" s="4"/>
      <c r="Q3" s="3"/>
      <c r="R3" s="14"/>
      <c r="S3" s="15"/>
      <c r="T3" s="15"/>
      <c r="U3" s="15"/>
      <c r="V3" s="15"/>
      <c r="W3" s="15"/>
      <c r="X3" s="15"/>
      <c r="Y3" s="15"/>
      <c r="Z3" s="15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</row>
    <row r="4" spans="1:66" ht="11.25" customHeight="1" x14ac:dyDescent="0.35">
      <c r="A4" s="73"/>
      <c r="B4" s="75"/>
      <c r="E4" s="77"/>
      <c r="G4" s="4"/>
      <c r="H4" s="3"/>
      <c r="I4" s="3"/>
      <c r="J4" s="76"/>
      <c r="K4" s="76"/>
      <c r="L4" s="76"/>
      <c r="M4" s="76"/>
      <c r="N4" s="76"/>
      <c r="O4" s="4"/>
      <c r="P4" s="4"/>
      <c r="Q4" s="3"/>
      <c r="R4" s="14"/>
      <c r="S4" s="15"/>
      <c r="T4" s="15"/>
      <c r="U4" s="15"/>
      <c r="V4" s="15"/>
      <c r="W4" s="15"/>
      <c r="X4" s="15"/>
      <c r="Y4" s="15"/>
      <c r="Z4" s="15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</row>
    <row r="5" spans="1:66" ht="22.5" customHeight="1" x14ac:dyDescent="0.35">
      <c r="A5" s="73"/>
      <c r="D5" s="191" t="s">
        <v>37</v>
      </c>
      <c r="E5" s="192"/>
      <c r="G5" s="4"/>
      <c r="I5" s="4" t="s">
        <v>56</v>
      </c>
      <c r="J5" s="4"/>
      <c r="K5" s="187"/>
      <c r="L5" s="187"/>
      <c r="M5" s="187"/>
      <c r="N5" s="187"/>
      <c r="O5" s="187"/>
      <c r="P5" s="187"/>
      <c r="R5" s="24"/>
      <c r="S5" s="15"/>
      <c r="T5" s="15"/>
      <c r="U5" s="15"/>
      <c r="V5" s="15"/>
      <c r="W5" s="15"/>
      <c r="X5" s="15"/>
      <c r="Y5" s="15"/>
      <c r="Z5" s="15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</row>
    <row r="6" spans="1:66" ht="22.5" customHeight="1" x14ac:dyDescent="0.35">
      <c r="A6" s="73"/>
      <c r="B6" s="4" t="s">
        <v>22</v>
      </c>
      <c r="C6" s="4"/>
      <c r="D6" s="187"/>
      <c r="E6" s="187"/>
      <c r="F6" s="187"/>
      <c r="G6" s="187"/>
      <c r="H6" s="78"/>
      <c r="I6" s="4" t="s">
        <v>58</v>
      </c>
      <c r="J6" s="4"/>
      <c r="K6" s="187"/>
      <c r="L6" s="187"/>
      <c r="M6" s="187"/>
      <c r="N6" s="187"/>
      <c r="O6" s="187"/>
      <c r="P6" s="187"/>
      <c r="R6" s="24"/>
      <c r="S6" s="15"/>
      <c r="T6" s="15"/>
      <c r="U6" s="15"/>
      <c r="V6" s="15"/>
      <c r="W6" s="15"/>
      <c r="X6" s="15"/>
      <c r="Y6" s="15"/>
      <c r="Z6" s="15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</row>
    <row r="7" spans="1:66" ht="22.5" customHeight="1" x14ac:dyDescent="0.35">
      <c r="A7" s="73"/>
      <c r="B7" s="74" t="s">
        <v>25</v>
      </c>
      <c r="D7" s="187"/>
      <c r="E7" s="187"/>
      <c r="F7" s="187"/>
      <c r="G7" s="187"/>
      <c r="H7" s="78"/>
      <c r="I7" s="4" t="s">
        <v>69</v>
      </c>
      <c r="J7" s="4"/>
      <c r="K7" s="158"/>
      <c r="L7" s="160"/>
      <c r="M7"/>
      <c r="N7"/>
      <c r="O7" s="79"/>
      <c r="R7" s="24"/>
      <c r="S7" s="15"/>
      <c r="T7" s="15"/>
      <c r="U7" s="15"/>
      <c r="V7" s="15"/>
      <c r="W7" s="15"/>
      <c r="X7" s="15"/>
      <c r="Y7" s="15"/>
      <c r="Z7" s="15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</row>
    <row r="8" spans="1:66" ht="22.5" customHeight="1" x14ac:dyDescent="0.45">
      <c r="A8" s="73"/>
      <c r="B8" s="74" t="s">
        <v>26</v>
      </c>
      <c r="D8" s="67"/>
      <c r="E8" s="166"/>
      <c r="F8" s="166"/>
      <c r="G8" s="166"/>
      <c r="I8" s="4" t="s">
        <v>23</v>
      </c>
      <c r="J8" s="4"/>
      <c r="K8" s="159"/>
      <c r="L8" s="161"/>
      <c r="M8"/>
      <c r="N8"/>
      <c r="O8" s="79"/>
      <c r="Q8" s="80"/>
      <c r="R8" s="24"/>
      <c r="S8" s="15"/>
      <c r="T8" s="15"/>
      <c r="U8" s="15"/>
      <c r="V8" s="15"/>
      <c r="W8" s="15"/>
      <c r="X8" s="15"/>
      <c r="Y8" s="15"/>
      <c r="Z8" s="15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</row>
    <row r="9" spans="1:66" ht="20.149999999999999" customHeight="1" x14ac:dyDescent="0.3">
      <c r="A9" s="73"/>
      <c r="B9" s="4"/>
      <c r="C9" s="4"/>
      <c r="D9" s="3"/>
      <c r="E9" s="3"/>
      <c r="F9" s="4"/>
      <c r="G9" s="78"/>
      <c r="L9" s="4"/>
      <c r="M9" s="4"/>
      <c r="N9" s="4"/>
      <c r="R9" s="24"/>
      <c r="S9" s="15"/>
      <c r="T9" s="15"/>
      <c r="U9" s="15"/>
      <c r="V9" s="15"/>
      <c r="W9" s="15"/>
      <c r="X9" s="15"/>
      <c r="Y9" s="15"/>
      <c r="Z9" s="15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</row>
    <row r="10" spans="1:66" ht="7.5" customHeight="1" thickBot="1" x14ac:dyDescent="0.35">
      <c r="A10" s="73"/>
      <c r="B10" s="3"/>
      <c r="C10" s="3"/>
      <c r="D10" s="3"/>
      <c r="E10" s="3"/>
      <c r="F10" s="3"/>
      <c r="G10" s="3"/>
      <c r="H10" s="3"/>
      <c r="I10" s="3"/>
      <c r="J10" s="3"/>
      <c r="K10" s="72"/>
      <c r="L10" s="72"/>
      <c r="M10" s="72"/>
      <c r="N10" s="72"/>
      <c r="O10" s="72"/>
      <c r="P10" s="72"/>
      <c r="R10" s="14"/>
      <c r="S10" s="15"/>
      <c r="T10" s="15"/>
      <c r="U10" s="15"/>
      <c r="V10" s="15"/>
      <c r="W10" s="15"/>
      <c r="X10" s="15"/>
      <c r="Y10" s="15"/>
      <c r="Z10" s="15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</row>
    <row r="11" spans="1:66" ht="21.75" customHeight="1" x14ac:dyDescent="0.3">
      <c r="A11" s="73"/>
      <c r="B11" s="81"/>
      <c r="C11" s="5"/>
      <c r="D11" s="193" t="s">
        <v>68</v>
      </c>
      <c r="E11" s="194"/>
      <c r="F11" s="195"/>
      <c r="G11" s="188" t="s">
        <v>35</v>
      </c>
      <c r="H11" s="189"/>
      <c r="I11" s="188" t="s">
        <v>33</v>
      </c>
      <c r="J11" s="190"/>
      <c r="K11" s="190"/>
      <c r="L11" s="189"/>
      <c r="M11" s="193" t="s">
        <v>34</v>
      </c>
      <c r="N11" s="194"/>
      <c r="O11" s="194"/>
      <c r="P11" s="195"/>
      <c r="Q11" s="82"/>
      <c r="R11" s="25"/>
      <c r="S11" s="15"/>
      <c r="T11" s="15"/>
      <c r="U11" s="15"/>
      <c r="V11" s="15"/>
      <c r="W11" s="15"/>
      <c r="X11" s="15"/>
      <c r="Y11" s="15"/>
      <c r="Z11" s="15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</row>
    <row r="12" spans="1:66" s="92" customFormat="1" ht="30" x14ac:dyDescent="0.35">
      <c r="A12" s="83"/>
      <c r="B12" s="84"/>
      <c r="C12" s="85"/>
      <c r="D12" s="86" t="s">
        <v>59</v>
      </c>
      <c r="E12" s="87" t="s">
        <v>60</v>
      </c>
      <c r="F12" s="88" t="s">
        <v>0</v>
      </c>
      <c r="G12" s="89" t="s">
        <v>61</v>
      </c>
      <c r="H12" s="90" t="s">
        <v>62</v>
      </c>
      <c r="I12" s="176" t="s">
        <v>61</v>
      </c>
      <c r="J12" s="177"/>
      <c r="K12" s="178" t="s">
        <v>62</v>
      </c>
      <c r="L12" s="179"/>
      <c r="M12" s="176" t="s">
        <v>61</v>
      </c>
      <c r="N12" s="177"/>
      <c r="O12" s="178" t="s">
        <v>62</v>
      </c>
      <c r="P12" s="179"/>
      <c r="Q12" s="91"/>
      <c r="R12" s="26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</row>
    <row r="13" spans="1:66" ht="20.149999999999999" customHeight="1" x14ac:dyDescent="0.3">
      <c r="A13" s="73"/>
      <c r="B13" s="93" t="s">
        <v>57</v>
      </c>
      <c r="C13" s="4"/>
      <c r="D13" s="95" t="s">
        <v>67</v>
      </c>
      <c r="E13" s="95" t="s">
        <v>67</v>
      </c>
      <c r="F13" s="95" t="s">
        <v>67</v>
      </c>
      <c r="G13" s="121" t="s">
        <v>1</v>
      </c>
      <c r="H13" s="96" t="s">
        <v>1</v>
      </c>
      <c r="I13" s="94" t="s">
        <v>43</v>
      </c>
      <c r="J13" s="95" t="s">
        <v>43</v>
      </c>
      <c r="K13" s="121" t="s">
        <v>43</v>
      </c>
      <c r="L13" s="97" t="s">
        <v>43</v>
      </c>
      <c r="M13" s="94" t="s">
        <v>44</v>
      </c>
      <c r="N13" s="95" t="s">
        <v>44</v>
      </c>
      <c r="O13" s="121" t="s">
        <v>44</v>
      </c>
      <c r="P13" s="97" t="s">
        <v>44</v>
      </c>
      <c r="Q13" s="98"/>
      <c r="R13" s="25"/>
      <c r="S13" s="15"/>
      <c r="T13" s="15"/>
      <c r="U13" s="15"/>
      <c r="V13" s="15"/>
      <c r="W13" s="15"/>
      <c r="X13" s="15"/>
      <c r="Y13" s="15"/>
      <c r="Z13" s="15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</row>
    <row r="14" spans="1:66" ht="20.149999999999999" customHeight="1" x14ac:dyDescent="0.3">
      <c r="A14" s="73"/>
      <c r="B14" s="99"/>
      <c r="C14" s="4"/>
      <c r="D14" s="100" t="s">
        <v>31</v>
      </c>
      <c r="E14" s="100" t="s">
        <v>31</v>
      </c>
      <c r="F14" s="100" t="s">
        <v>31</v>
      </c>
      <c r="G14" s="122" t="s">
        <v>31</v>
      </c>
      <c r="H14" s="101" t="s">
        <v>31</v>
      </c>
      <c r="I14" s="102" t="s">
        <v>2</v>
      </c>
      <c r="J14" s="103" t="s">
        <v>3</v>
      </c>
      <c r="K14" s="122" t="s">
        <v>2</v>
      </c>
      <c r="L14" s="104" t="s">
        <v>3</v>
      </c>
      <c r="M14" s="102" t="s">
        <v>65</v>
      </c>
      <c r="N14" s="103" t="s">
        <v>66</v>
      </c>
      <c r="O14" s="122" t="s">
        <v>65</v>
      </c>
      <c r="P14" s="104" t="s">
        <v>66</v>
      </c>
      <c r="Q14" s="98"/>
      <c r="R14" s="14"/>
      <c r="S14" s="15"/>
      <c r="T14" s="15"/>
      <c r="U14" s="15"/>
      <c r="V14" s="15"/>
      <c r="W14" s="15"/>
      <c r="X14" s="15"/>
      <c r="Y14" s="15"/>
      <c r="Z14" s="15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</row>
    <row r="15" spans="1:66" ht="21.75" customHeight="1" x14ac:dyDescent="0.35">
      <c r="A15" s="73"/>
      <c r="B15" s="105" t="s">
        <v>4</v>
      </c>
      <c r="C15" s="42" t="str">
        <f t="shared" ref="C15:C26" si="0">IF(K$8&gt;0,K$8,"  ")</f>
        <v xml:space="preserve">  </v>
      </c>
      <c r="D15" s="126"/>
      <c r="E15" s="126"/>
      <c r="F15" s="126"/>
      <c r="G15" s="127"/>
      <c r="H15" s="128"/>
      <c r="I15" s="129"/>
      <c r="J15" s="124"/>
      <c r="K15" s="130"/>
      <c r="L15" s="131"/>
      <c r="M15" s="129"/>
      <c r="N15" s="124"/>
      <c r="O15" s="130"/>
      <c r="P15" s="131"/>
      <c r="Q15" s="106"/>
      <c r="R15" s="125"/>
      <c r="S15" s="15"/>
      <c r="T15" s="15"/>
      <c r="U15" s="15"/>
      <c r="V15" s="15"/>
      <c r="W15" s="15"/>
      <c r="X15" s="15"/>
      <c r="Y15" s="15"/>
      <c r="Z15" s="15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</row>
    <row r="16" spans="1:66" ht="21.75" customHeight="1" x14ac:dyDescent="0.35">
      <c r="A16" s="73"/>
      <c r="B16" s="105" t="s">
        <v>5</v>
      </c>
      <c r="C16" s="42" t="str">
        <f t="shared" si="0"/>
        <v xml:space="preserve">  </v>
      </c>
      <c r="D16" s="132"/>
      <c r="E16" s="132"/>
      <c r="F16" s="132"/>
      <c r="G16" s="135"/>
      <c r="H16" s="136"/>
      <c r="I16" s="137"/>
      <c r="J16" s="120"/>
      <c r="K16" s="138"/>
      <c r="L16" s="139"/>
      <c r="M16" s="137"/>
      <c r="N16" s="120"/>
      <c r="O16" s="138"/>
      <c r="P16" s="139"/>
      <c r="Q16" s="106"/>
      <c r="R16" s="125"/>
      <c r="S16" s="15"/>
      <c r="T16" s="15"/>
      <c r="U16" s="15"/>
      <c r="V16" s="15"/>
      <c r="W16" s="15"/>
      <c r="X16" s="15"/>
      <c r="Y16" s="15"/>
      <c r="Z16" s="15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</row>
    <row r="17" spans="1:66" ht="21.75" customHeight="1" x14ac:dyDescent="0.35">
      <c r="A17" s="73"/>
      <c r="B17" s="105" t="s">
        <v>6</v>
      </c>
      <c r="C17" s="42" t="str">
        <f t="shared" si="0"/>
        <v xml:space="preserve">  </v>
      </c>
      <c r="D17" s="132"/>
      <c r="E17" s="132"/>
      <c r="F17" s="132"/>
      <c r="G17" s="135"/>
      <c r="H17" s="136"/>
      <c r="I17" s="137"/>
      <c r="J17" s="120"/>
      <c r="K17" s="138"/>
      <c r="L17" s="139"/>
      <c r="M17" s="137"/>
      <c r="N17" s="120"/>
      <c r="O17" s="138"/>
      <c r="P17" s="139"/>
      <c r="Q17" s="106"/>
      <c r="R17" s="125"/>
      <c r="S17" s="15"/>
      <c r="T17" s="15"/>
      <c r="U17" s="15"/>
      <c r="V17" s="15"/>
      <c r="W17" s="15"/>
      <c r="X17" s="15"/>
      <c r="Y17" s="15"/>
      <c r="Z17" s="15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</row>
    <row r="18" spans="1:66" ht="21.75" customHeight="1" x14ac:dyDescent="0.35">
      <c r="A18" s="73"/>
      <c r="B18" s="105" t="s">
        <v>8</v>
      </c>
      <c r="C18" s="42" t="str">
        <f t="shared" si="0"/>
        <v xml:space="preserve">  </v>
      </c>
      <c r="D18" s="132"/>
      <c r="E18" s="132"/>
      <c r="F18" s="132"/>
      <c r="G18" s="135"/>
      <c r="H18" s="136"/>
      <c r="I18" s="137"/>
      <c r="J18" s="120"/>
      <c r="K18" s="138"/>
      <c r="L18" s="139"/>
      <c r="M18" s="137"/>
      <c r="N18" s="120"/>
      <c r="O18" s="138"/>
      <c r="P18" s="139"/>
      <c r="Q18" s="106"/>
      <c r="R18" s="125"/>
      <c r="S18" s="15"/>
      <c r="T18" s="15"/>
      <c r="U18" s="15"/>
      <c r="V18" s="15"/>
      <c r="W18" s="15"/>
      <c r="X18" s="15"/>
      <c r="Y18" s="15"/>
      <c r="Z18" s="15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</row>
    <row r="19" spans="1:66" ht="21.75" customHeight="1" x14ac:dyDescent="0.35">
      <c r="A19" s="73"/>
      <c r="B19" s="105" t="s">
        <v>9</v>
      </c>
      <c r="C19" s="42" t="str">
        <f t="shared" si="0"/>
        <v xml:space="preserve">  </v>
      </c>
      <c r="D19" s="132"/>
      <c r="E19" s="132"/>
      <c r="F19" s="132"/>
      <c r="G19" s="135"/>
      <c r="H19" s="136"/>
      <c r="I19" s="137"/>
      <c r="J19" s="120"/>
      <c r="K19" s="138"/>
      <c r="L19" s="139"/>
      <c r="M19" s="137"/>
      <c r="N19" s="120"/>
      <c r="O19" s="138"/>
      <c r="P19" s="139"/>
      <c r="Q19" s="106"/>
      <c r="R19" s="125"/>
      <c r="S19" s="15"/>
      <c r="T19" s="15"/>
      <c r="U19" s="15"/>
      <c r="V19" s="15"/>
      <c r="W19" s="15"/>
      <c r="X19" s="15"/>
      <c r="Y19" s="15"/>
      <c r="Z19" s="15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</row>
    <row r="20" spans="1:66" ht="21.75" customHeight="1" x14ac:dyDescent="0.35">
      <c r="A20" s="73"/>
      <c r="B20" s="105" t="s">
        <v>10</v>
      </c>
      <c r="C20" s="42" t="str">
        <f t="shared" si="0"/>
        <v xml:space="preserve">  </v>
      </c>
      <c r="D20" s="132"/>
      <c r="E20" s="132"/>
      <c r="F20" s="132"/>
      <c r="G20" s="135"/>
      <c r="H20" s="136"/>
      <c r="I20" s="137"/>
      <c r="J20" s="120"/>
      <c r="K20" s="138"/>
      <c r="L20" s="139"/>
      <c r="M20" s="137"/>
      <c r="N20" s="120"/>
      <c r="O20" s="138"/>
      <c r="P20" s="139"/>
      <c r="Q20" s="106"/>
      <c r="R20" s="125"/>
      <c r="S20" s="15"/>
      <c r="T20" s="15"/>
      <c r="U20" s="15"/>
      <c r="V20" s="15"/>
      <c r="W20" s="15"/>
      <c r="X20" s="15"/>
      <c r="Y20" s="15"/>
      <c r="Z20" s="15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</row>
    <row r="21" spans="1:66" ht="21.75" customHeight="1" x14ac:dyDescent="0.35">
      <c r="A21" s="73"/>
      <c r="B21" s="105" t="s">
        <v>12</v>
      </c>
      <c r="C21" s="42" t="str">
        <f t="shared" si="0"/>
        <v xml:space="preserve">  </v>
      </c>
      <c r="D21" s="132"/>
      <c r="E21" s="132"/>
      <c r="F21" s="132"/>
      <c r="G21" s="135"/>
      <c r="H21" s="136"/>
      <c r="I21" s="137"/>
      <c r="J21" s="120"/>
      <c r="K21" s="138"/>
      <c r="L21" s="139"/>
      <c r="M21" s="137"/>
      <c r="N21" s="120"/>
      <c r="O21" s="138"/>
      <c r="P21" s="139"/>
      <c r="Q21" s="106"/>
      <c r="R21" s="125"/>
      <c r="S21" s="15"/>
      <c r="T21" s="15"/>
      <c r="U21" s="15"/>
      <c r="V21" s="15"/>
      <c r="W21" s="15"/>
      <c r="X21" s="15"/>
      <c r="Y21" s="15"/>
      <c r="Z21" s="15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</row>
    <row r="22" spans="1:66" ht="21.75" customHeight="1" x14ac:dyDescent="0.35">
      <c r="A22" s="73"/>
      <c r="B22" s="105" t="s">
        <v>13</v>
      </c>
      <c r="C22" s="42" t="str">
        <f t="shared" si="0"/>
        <v xml:space="preserve">  </v>
      </c>
      <c r="D22" s="132"/>
      <c r="E22" s="132"/>
      <c r="F22" s="132"/>
      <c r="G22" s="135"/>
      <c r="H22" s="136"/>
      <c r="I22" s="137"/>
      <c r="J22" s="120"/>
      <c r="K22" s="138"/>
      <c r="L22" s="139"/>
      <c r="M22" s="137"/>
      <c r="N22" s="120"/>
      <c r="O22" s="138"/>
      <c r="P22" s="139"/>
      <c r="Q22" s="106"/>
      <c r="R22" s="125"/>
      <c r="S22" s="15"/>
      <c r="T22" s="15"/>
      <c r="U22" s="15"/>
      <c r="V22" s="15"/>
      <c r="W22" s="15"/>
      <c r="X22" s="15"/>
      <c r="Y22" s="15"/>
      <c r="Z22" s="15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</row>
    <row r="23" spans="1:66" ht="21.75" customHeight="1" x14ac:dyDescent="0.35">
      <c r="A23" s="73"/>
      <c r="B23" s="105" t="s">
        <v>14</v>
      </c>
      <c r="C23" s="42" t="str">
        <f t="shared" si="0"/>
        <v xml:space="preserve">  </v>
      </c>
      <c r="D23" s="132"/>
      <c r="E23" s="132"/>
      <c r="F23" s="132"/>
      <c r="G23" s="135"/>
      <c r="H23" s="136"/>
      <c r="I23" s="137"/>
      <c r="J23" s="120"/>
      <c r="K23" s="138"/>
      <c r="L23" s="139"/>
      <c r="M23" s="137"/>
      <c r="N23" s="120"/>
      <c r="O23" s="138"/>
      <c r="P23" s="139"/>
      <c r="Q23" s="106"/>
      <c r="R23" s="125"/>
      <c r="S23" s="15"/>
      <c r="T23" s="15"/>
      <c r="U23" s="15"/>
      <c r="V23" s="15"/>
      <c r="W23" s="15"/>
      <c r="X23" s="15"/>
      <c r="Y23" s="15"/>
      <c r="Z23" s="15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</row>
    <row r="24" spans="1:66" ht="21.75" customHeight="1" x14ac:dyDescent="0.35">
      <c r="A24" s="73"/>
      <c r="B24" s="105" t="s">
        <v>16</v>
      </c>
      <c r="C24" s="42" t="str">
        <f t="shared" si="0"/>
        <v xml:space="preserve">  </v>
      </c>
      <c r="D24" s="132"/>
      <c r="E24" s="132"/>
      <c r="F24" s="132"/>
      <c r="G24" s="135"/>
      <c r="H24" s="136"/>
      <c r="I24" s="137"/>
      <c r="J24" s="120"/>
      <c r="K24" s="138"/>
      <c r="L24" s="139"/>
      <c r="M24" s="137"/>
      <c r="N24" s="120"/>
      <c r="O24" s="138"/>
      <c r="P24" s="139"/>
      <c r="Q24" s="106"/>
      <c r="R24" s="125"/>
      <c r="S24" s="15"/>
      <c r="T24" s="15"/>
      <c r="U24" s="15"/>
      <c r="V24" s="15"/>
      <c r="W24" s="15"/>
      <c r="X24" s="15"/>
      <c r="Y24" s="15"/>
      <c r="Z24" s="15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</row>
    <row r="25" spans="1:66" ht="21.75" customHeight="1" x14ac:dyDescent="0.35">
      <c r="A25" s="73"/>
      <c r="B25" s="105" t="s">
        <v>17</v>
      </c>
      <c r="C25" s="42" t="str">
        <f t="shared" si="0"/>
        <v xml:space="preserve">  </v>
      </c>
      <c r="D25" s="132"/>
      <c r="E25" s="133"/>
      <c r="F25" s="134"/>
      <c r="G25" s="135"/>
      <c r="H25" s="136"/>
      <c r="I25" s="137"/>
      <c r="J25" s="120"/>
      <c r="K25" s="138"/>
      <c r="L25" s="139"/>
      <c r="M25" s="137"/>
      <c r="N25" s="120"/>
      <c r="O25" s="138"/>
      <c r="P25" s="139"/>
      <c r="Q25" s="106"/>
      <c r="R25" s="125"/>
      <c r="S25" s="15"/>
      <c r="T25" s="15"/>
      <c r="U25" s="15"/>
      <c r="V25" s="15"/>
      <c r="W25" s="15"/>
      <c r="X25" s="15"/>
      <c r="Y25" s="15"/>
      <c r="Z25" s="15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</row>
    <row r="26" spans="1:66" ht="22.5" customHeight="1" x14ac:dyDescent="0.35">
      <c r="A26" s="73"/>
      <c r="B26" s="105" t="s">
        <v>18</v>
      </c>
      <c r="C26" s="42" t="str">
        <f t="shared" si="0"/>
        <v xml:space="preserve">  </v>
      </c>
      <c r="D26" s="140"/>
      <c r="E26" s="141"/>
      <c r="F26" s="142"/>
      <c r="G26" s="143"/>
      <c r="H26" s="144"/>
      <c r="I26" s="145"/>
      <c r="J26" s="146"/>
      <c r="K26" s="147"/>
      <c r="L26" s="148"/>
      <c r="M26" s="145"/>
      <c r="N26" s="146"/>
      <c r="O26" s="147"/>
      <c r="P26" s="148"/>
      <c r="Q26" s="106"/>
      <c r="R26" s="125"/>
      <c r="S26" s="15"/>
      <c r="T26" s="15"/>
      <c r="U26" s="15"/>
      <c r="V26" s="15"/>
      <c r="W26" s="15"/>
      <c r="X26" s="15"/>
      <c r="Y26" s="15"/>
      <c r="Z26" s="15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</row>
    <row r="27" spans="1:66" ht="6.75" customHeight="1" x14ac:dyDescent="0.3">
      <c r="A27" s="73"/>
      <c r="B27" s="107"/>
      <c r="C27" s="16"/>
      <c r="D27" s="1"/>
      <c r="E27" s="62"/>
      <c r="F27" s="62"/>
      <c r="G27" s="2"/>
      <c r="H27" s="2">
        <v>6</v>
      </c>
      <c r="I27" s="2"/>
      <c r="J27" s="2"/>
      <c r="K27" s="2"/>
      <c r="L27" s="2"/>
      <c r="M27" s="2"/>
      <c r="N27" s="2"/>
      <c r="O27" s="2"/>
      <c r="P27" s="2"/>
      <c r="Q27" s="106"/>
      <c r="R27" s="14"/>
      <c r="S27" s="15"/>
      <c r="T27" s="15"/>
      <c r="U27" s="15"/>
      <c r="V27" s="15"/>
      <c r="W27" s="15"/>
      <c r="X27" s="15"/>
      <c r="Y27" s="15"/>
      <c r="Z27" s="15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</row>
    <row r="28" spans="1:66" ht="22.5" customHeight="1" x14ac:dyDescent="0.35">
      <c r="A28" s="73"/>
      <c r="B28" s="149"/>
      <c r="C28" s="150"/>
      <c r="D28" s="151"/>
      <c r="E28" s="151"/>
      <c r="F28" s="151"/>
      <c r="G28" s="2">
        <v>1111</v>
      </c>
      <c r="H28" s="2"/>
      <c r="I28" s="2"/>
      <c r="J28" s="2"/>
      <c r="K28" s="2"/>
      <c r="L28" s="2"/>
      <c r="M28" s="2"/>
      <c r="N28" s="2"/>
      <c r="O28" s="2"/>
      <c r="P28" s="2"/>
      <c r="Q28" s="106"/>
      <c r="R28" s="14"/>
      <c r="S28" s="15"/>
      <c r="T28" s="15"/>
      <c r="U28" s="15"/>
      <c r="V28" s="15"/>
      <c r="W28" s="15"/>
      <c r="X28" s="15"/>
      <c r="Y28" s="15"/>
      <c r="Z28" s="15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</row>
    <row r="29" spans="1:66" ht="6.75" customHeight="1" x14ac:dyDescent="0.3">
      <c r="A29" s="9"/>
      <c r="B29" s="43"/>
      <c r="C29" s="10"/>
      <c r="D29" s="10"/>
      <c r="E29" s="10"/>
      <c r="F29" s="10"/>
      <c r="G29" s="11"/>
      <c r="H29" s="11"/>
      <c r="I29" s="11"/>
      <c r="J29" s="12"/>
      <c r="K29" s="11"/>
      <c r="L29" s="11"/>
      <c r="M29" s="11"/>
      <c r="N29" s="11"/>
      <c r="O29" s="11"/>
      <c r="P29" s="11"/>
      <c r="Q29" s="13"/>
      <c r="R29" s="14"/>
      <c r="S29" s="15"/>
      <c r="T29" s="15"/>
      <c r="U29" s="15"/>
      <c r="V29" s="15"/>
      <c r="W29" s="15"/>
      <c r="X29" s="15"/>
      <c r="Y29" s="15"/>
      <c r="Z29" s="15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</row>
    <row r="30" spans="1:66" ht="20.149999999999999" customHeight="1" x14ac:dyDescent="0.3">
      <c r="A30" s="9"/>
      <c r="B30" s="46" t="s">
        <v>7</v>
      </c>
      <c r="C30" s="56" t="str">
        <f>IF(K$8&gt;0,K$8,"  ")</f>
        <v xml:space="preserve">  </v>
      </c>
      <c r="D30" s="58">
        <f>SUM(D15:D17)</f>
        <v>0</v>
      </c>
      <c r="E30" s="58">
        <f t="shared" ref="E30:H30" si="1">SUM(E15:E17)</f>
        <v>0</v>
      </c>
      <c r="F30" s="58">
        <f t="shared" si="1"/>
        <v>0</v>
      </c>
      <c r="G30" s="58">
        <f t="shared" si="1"/>
        <v>0</v>
      </c>
      <c r="H30" s="58">
        <f t="shared" si="1"/>
        <v>0</v>
      </c>
      <c r="I30" s="17"/>
      <c r="J30" s="17"/>
      <c r="K30" s="17"/>
      <c r="L30" s="17"/>
      <c r="M30" s="17"/>
      <c r="N30" s="17"/>
      <c r="O30" s="17"/>
      <c r="P30" s="17"/>
      <c r="Q30" s="18"/>
      <c r="R30" s="14"/>
      <c r="S30" s="15"/>
      <c r="T30" s="15"/>
      <c r="U30" s="15"/>
      <c r="V30" s="15"/>
      <c r="W30" s="15"/>
      <c r="X30" s="15"/>
      <c r="Y30" s="15"/>
      <c r="Z30" s="15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</row>
    <row r="31" spans="1:66" ht="20.149999999999999" customHeight="1" x14ac:dyDescent="0.3">
      <c r="A31" s="9"/>
      <c r="B31" s="46" t="s">
        <v>11</v>
      </c>
      <c r="C31" s="56" t="str">
        <f>IF(K$8&gt;0,K$8,"  ")</f>
        <v xml:space="preserve">  </v>
      </c>
      <c r="D31" s="58">
        <f>SUM(D18:D20)</f>
        <v>0</v>
      </c>
      <c r="E31" s="58">
        <f t="shared" ref="E31:H31" si="2">SUM(E18:E20)</f>
        <v>0</v>
      </c>
      <c r="F31" s="58">
        <f t="shared" si="2"/>
        <v>0</v>
      </c>
      <c r="G31" s="58">
        <f t="shared" si="2"/>
        <v>0</v>
      </c>
      <c r="H31" s="58">
        <f t="shared" si="2"/>
        <v>0</v>
      </c>
      <c r="I31" s="17"/>
      <c r="K31" s="17"/>
      <c r="L31" s="17"/>
      <c r="M31" s="17"/>
      <c r="N31" s="17"/>
      <c r="O31" s="17"/>
      <c r="P31" s="17"/>
      <c r="Q31" s="18"/>
      <c r="R31" s="14"/>
      <c r="S31" s="15"/>
      <c r="T31" s="15"/>
      <c r="U31" s="15"/>
      <c r="V31" s="15"/>
      <c r="W31" s="15"/>
      <c r="X31" s="15"/>
      <c r="Y31" s="15"/>
      <c r="Z31" s="15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</row>
    <row r="32" spans="1:66" ht="20.149999999999999" customHeight="1" x14ac:dyDescent="0.35">
      <c r="A32" s="9"/>
      <c r="B32" s="46" t="s">
        <v>15</v>
      </c>
      <c r="C32" s="56" t="str">
        <f>IF(K$8&gt;0,K$8,"  ")</f>
        <v xml:space="preserve">  </v>
      </c>
      <c r="D32" s="58">
        <f>SUM(D21:D23)</f>
        <v>0</v>
      </c>
      <c r="E32" s="58">
        <f t="shared" ref="E32:H32" si="3">SUM(E21:E23)</f>
        <v>0</v>
      </c>
      <c r="F32" s="58">
        <f t="shared" si="3"/>
        <v>0</v>
      </c>
      <c r="G32" s="58">
        <f t="shared" si="3"/>
        <v>0</v>
      </c>
      <c r="H32" s="58">
        <f t="shared" si="3"/>
        <v>0</v>
      </c>
      <c r="I32" s="17"/>
      <c r="J32" s="123" t="s">
        <v>63</v>
      </c>
      <c r="K32" s="19"/>
      <c r="L32" s="19"/>
      <c r="M32" s="19"/>
      <c r="N32" s="19"/>
      <c r="O32" s="19"/>
      <c r="P32" s="17"/>
      <c r="Q32" s="18"/>
      <c r="R32" s="14"/>
      <c r="S32" s="15"/>
      <c r="T32" s="15"/>
      <c r="U32" s="15"/>
      <c r="V32" s="15"/>
      <c r="W32" s="15"/>
      <c r="X32" s="15"/>
      <c r="Y32" s="15"/>
      <c r="Z32" s="15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</row>
    <row r="33" spans="1:66" ht="20.149999999999999" customHeight="1" x14ac:dyDescent="0.35">
      <c r="A33" s="9"/>
      <c r="B33" s="47" t="s">
        <v>19</v>
      </c>
      <c r="C33" s="57" t="str">
        <f>IF(K$8&gt;0,K$8,"  ")</f>
        <v xml:space="preserve">  </v>
      </c>
      <c r="D33" s="59">
        <f>SUM(D24:D26)</f>
        <v>0</v>
      </c>
      <c r="E33" s="59">
        <f t="shared" ref="E33:H33" si="4">SUM(E24:E26)</f>
        <v>0</v>
      </c>
      <c r="F33" s="59">
        <f t="shared" si="4"/>
        <v>0</v>
      </c>
      <c r="G33" s="59">
        <f t="shared" si="4"/>
        <v>0</v>
      </c>
      <c r="H33" s="59">
        <f t="shared" si="4"/>
        <v>0</v>
      </c>
      <c r="I33" s="19"/>
      <c r="J33" s="162" t="s">
        <v>64</v>
      </c>
      <c r="K33" s="19"/>
      <c r="L33" s="19"/>
      <c r="M33" s="19"/>
      <c r="N33" s="19"/>
      <c r="O33" s="19"/>
      <c r="P33" s="19"/>
      <c r="Q33" s="20"/>
      <c r="R33" s="14"/>
      <c r="S33" s="15"/>
      <c r="T33" s="15"/>
      <c r="U33" s="15"/>
      <c r="V33" s="15"/>
      <c r="W33" s="15"/>
      <c r="X33" s="15"/>
      <c r="Y33" s="15"/>
      <c r="Z33" s="15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</row>
    <row r="34" spans="1:66" ht="20.149999999999999" customHeight="1" thickBot="1" x14ac:dyDescent="0.35">
      <c r="A34" s="9"/>
      <c r="B34" s="44" t="s">
        <v>20</v>
      </c>
      <c r="C34" s="45" t="str">
        <f>IF(K$8&gt;0,K$8,"  ")</f>
        <v xml:space="preserve">  </v>
      </c>
      <c r="D34" s="60">
        <f>SUM(D15:D26)</f>
        <v>0</v>
      </c>
      <c r="E34" s="60">
        <f t="shared" ref="E34:H34" si="5">SUM(E15:E26)</f>
        <v>0</v>
      </c>
      <c r="F34" s="60">
        <f t="shared" si="5"/>
        <v>0</v>
      </c>
      <c r="G34" s="60">
        <f t="shared" si="5"/>
        <v>0</v>
      </c>
      <c r="H34" s="60">
        <f t="shared" si="5"/>
        <v>0</v>
      </c>
      <c r="I34" s="21"/>
      <c r="J34" s="163"/>
      <c r="K34" s="21"/>
      <c r="L34" s="21"/>
      <c r="M34" s="21"/>
      <c r="N34" s="21"/>
      <c r="O34" s="21"/>
      <c r="P34" s="21"/>
      <c r="Q34" s="22"/>
      <c r="R34" s="14"/>
      <c r="S34" s="15"/>
      <c r="T34" s="15"/>
      <c r="U34" s="15"/>
      <c r="V34" s="15"/>
      <c r="W34" s="15"/>
      <c r="X34" s="15"/>
      <c r="Y34" s="15"/>
      <c r="Z34" s="15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</row>
    <row r="35" spans="1:66" ht="6.75" customHeight="1" thickBot="1" x14ac:dyDescent="0.35">
      <c r="A35" s="7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14"/>
      <c r="S35" s="15"/>
      <c r="T35" s="15"/>
      <c r="U35" s="15"/>
      <c r="V35" s="15"/>
      <c r="W35" s="15"/>
      <c r="X35" s="15"/>
      <c r="Y35" s="15"/>
      <c r="Z35" s="15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</row>
    <row r="36" spans="1:66" ht="19.5" customHeight="1" x14ac:dyDescent="0.3">
      <c r="A36" s="73"/>
      <c r="B36" s="66" t="s">
        <v>42</v>
      </c>
      <c r="C36" s="5"/>
      <c r="D36" s="5" t="s">
        <v>40</v>
      </c>
      <c r="E36" s="68" t="str">
        <f>IFERROR(H34/E34," ")</f>
        <v xml:space="preserve"> </v>
      </c>
      <c r="F36" s="5" t="s">
        <v>38</v>
      </c>
      <c r="G36" s="5"/>
      <c r="H36" s="5"/>
      <c r="I36" s="65" t="s">
        <v>41</v>
      </c>
      <c r="J36" s="49" t="str">
        <f>IFERROR(-(G34-H34)/(G34+H34)*100," ")</f>
        <v xml:space="preserve"> </v>
      </c>
      <c r="K36" s="108" t="str">
        <f>IF(J36=" "," ",IF(J36&gt;0,"% warmte overschot","% koude overschot"))</f>
        <v xml:space="preserve"> </v>
      </c>
      <c r="L36" s="5"/>
      <c r="M36" s="5"/>
      <c r="N36" s="5"/>
      <c r="O36" s="5"/>
      <c r="P36" s="5"/>
      <c r="Q36" s="6"/>
      <c r="R36" s="14"/>
      <c r="S36" s="15"/>
      <c r="T36" s="15"/>
      <c r="U36" s="15"/>
      <c r="V36" s="15"/>
      <c r="W36" s="15"/>
      <c r="X36" s="15"/>
      <c r="Y36" s="15"/>
      <c r="Z36" s="15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</row>
    <row r="37" spans="1:66" ht="19.5" customHeight="1" thickBot="1" x14ac:dyDescent="0.35">
      <c r="A37" s="73"/>
      <c r="B37" s="63" t="str">
        <f>IF($K$8&gt;0,$K$8,"  ")</f>
        <v xml:space="preserve">  </v>
      </c>
      <c r="C37" s="36"/>
      <c r="D37" s="36" t="s">
        <v>39</v>
      </c>
      <c r="E37" s="69" t="str">
        <f>IFERROR(G34/D34," ")</f>
        <v xml:space="preserve"> </v>
      </c>
      <c r="F37" s="36" t="s">
        <v>38</v>
      </c>
      <c r="G37" s="36"/>
      <c r="H37" s="36"/>
      <c r="I37" s="64" t="str">
        <f>IF($K$8&gt;0,$K$8,"  ")</f>
        <v xml:space="preserve">  </v>
      </c>
      <c r="J37" s="48"/>
      <c r="K37" s="36"/>
      <c r="L37" s="36"/>
      <c r="M37" s="36"/>
      <c r="N37" s="36"/>
      <c r="O37" s="36"/>
      <c r="P37" s="36"/>
      <c r="Q37" s="37"/>
      <c r="R37" s="14"/>
      <c r="S37" s="15"/>
      <c r="T37" s="15"/>
      <c r="U37" s="15"/>
      <c r="V37" s="15"/>
      <c r="W37" s="15"/>
      <c r="X37" s="15"/>
      <c r="Y37" s="15"/>
      <c r="Z37" s="15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</row>
    <row r="38" spans="1:66" ht="6.75" customHeight="1" thickBot="1" x14ac:dyDescent="0.35">
      <c r="A38" s="73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2"/>
      <c r="R38" s="14"/>
      <c r="S38" s="15"/>
      <c r="T38" s="15"/>
      <c r="U38" s="15"/>
      <c r="V38" s="15"/>
      <c r="W38" s="15"/>
      <c r="X38" s="15"/>
      <c r="Y38" s="15"/>
      <c r="Z38" s="15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</row>
    <row r="39" spans="1:66" ht="20.149999999999999" customHeight="1" x14ac:dyDescent="0.35">
      <c r="A39" s="73"/>
      <c r="B39" s="99"/>
      <c r="C39" s="4"/>
      <c r="D39" s="4"/>
      <c r="E39" s="4"/>
      <c r="F39" s="4"/>
      <c r="G39" s="53"/>
      <c r="H39" s="157"/>
      <c r="I39" s="156"/>
      <c r="J39" s="157"/>
      <c r="K39" s="156"/>
      <c r="L39" s="164"/>
      <c r="M39"/>
      <c r="N39"/>
      <c r="O39" s="4"/>
      <c r="P39" s="4"/>
      <c r="Q39" s="51"/>
      <c r="R39" s="14"/>
      <c r="S39" s="15"/>
      <c r="T39" s="15"/>
      <c r="U39" s="15"/>
      <c r="V39" s="15"/>
      <c r="W39" s="15"/>
      <c r="X39" s="15"/>
      <c r="Y39" s="15"/>
      <c r="Z39" s="15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</row>
    <row r="40" spans="1:66" ht="22.5" customHeight="1" x14ac:dyDescent="0.35">
      <c r="A40" s="73"/>
      <c r="B40" s="99" t="s">
        <v>72</v>
      </c>
      <c r="G40" s="109"/>
      <c r="J40" s="165" t="s">
        <v>46</v>
      </c>
      <c r="K40" s="61"/>
      <c r="L40" s="165" t="s">
        <v>45</v>
      </c>
      <c r="M40" s="61"/>
      <c r="N40"/>
      <c r="Q40" s="51"/>
      <c r="R40" s="14"/>
      <c r="S40" s="15"/>
      <c r="T40" s="15"/>
      <c r="U40" s="15"/>
      <c r="V40" s="15"/>
      <c r="W40" s="15"/>
      <c r="X40" s="15"/>
      <c r="Y40" s="15"/>
      <c r="Z40" s="15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</row>
    <row r="41" spans="1:66" ht="22.5" customHeight="1" x14ac:dyDescent="0.35">
      <c r="A41" s="73"/>
      <c r="B41" s="99" t="s">
        <v>50</v>
      </c>
      <c r="C41" s="40"/>
      <c r="D41" s="40"/>
      <c r="E41" s="54"/>
      <c r="F41" s="55"/>
      <c r="G41" s="180"/>
      <c r="H41" s="181"/>
      <c r="I41" s="181"/>
      <c r="J41" s="181"/>
      <c r="K41" s="181"/>
      <c r="L41" s="181"/>
      <c r="M41" s="181"/>
      <c r="N41" s="181"/>
      <c r="O41" s="181"/>
      <c r="P41" s="182"/>
      <c r="Q41" s="51"/>
      <c r="R41" s="14"/>
      <c r="S41" s="15"/>
      <c r="T41" s="15"/>
      <c r="U41" s="15"/>
      <c r="V41" s="15"/>
      <c r="W41" s="15"/>
      <c r="X41" s="15"/>
      <c r="Y41" s="15"/>
      <c r="Z41" s="15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</row>
    <row r="42" spans="1:66" ht="22.5" customHeight="1" x14ac:dyDescent="0.35">
      <c r="A42" s="73"/>
      <c r="B42" s="99" t="s">
        <v>47</v>
      </c>
      <c r="D42" s="4"/>
      <c r="E42" s="61"/>
      <c r="F42" s="4" t="s">
        <v>53</v>
      </c>
      <c r="G42" s="4" t="s">
        <v>54</v>
      </c>
      <c r="I42" s="61"/>
      <c r="J42" s="53" t="s">
        <v>48</v>
      </c>
      <c r="K42" s="61"/>
      <c r="L42" s="4"/>
      <c r="M42" s="4"/>
      <c r="N42" s="4"/>
      <c r="O42" s="4"/>
      <c r="P42" s="4"/>
      <c r="Q42" s="51"/>
      <c r="R42" s="14"/>
      <c r="S42" s="15"/>
      <c r="T42" s="15"/>
      <c r="U42" s="15"/>
      <c r="V42" s="15"/>
      <c r="W42" s="15"/>
      <c r="X42" s="15"/>
      <c r="Y42" s="15"/>
      <c r="Z42" s="15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</row>
    <row r="43" spans="1:66" ht="22.5" customHeight="1" x14ac:dyDescent="0.35">
      <c r="A43" s="73"/>
      <c r="B43" s="110" t="s">
        <v>51</v>
      </c>
      <c r="C43" s="3"/>
      <c r="E43" s="3"/>
      <c r="F43" s="3"/>
      <c r="G43" s="3"/>
      <c r="H43" s="61"/>
      <c r="I43" s="4" t="s">
        <v>32</v>
      </c>
      <c r="J43" s="61"/>
      <c r="K43" s="111" t="s">
        <v>52</v>
      </c>
      <c r="L43" s="61"/>
      <c r="M43" s="111" t="s">
        <v>49</v>
      </c>
      <c r="N43"/>
      <c r="O43" s="111"/>
      <c r="Q43" s="51"/>
      <c r="R43" s="14"/>
      <c r="S43" s="15"/>
      <c r="T43" s="15"/>
      <c r="U43" s="15"/>
      <c r="V43" s="15"/>
      <c r="W43" s="15"/>
      <c r="X43" s="15"/>
      <c r="Y43" s="15"/>
      <c r="Z43" s="15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</row>
    <row r="44" spans="1:66" ht="22.5" customHeight="1" x14ac:dyDescent="0.35">
      <c r="A44" s="73"/>
      <c r="B44" s="153"/>
      <c r="C44" s="40"/>
      <c r="D44" s="54"/>
      <c r="E44" s="54"/>
      <c r="F44" s="154"/>
      <c r="G44" s="155"/>
      <c r="H44" s="150"/>
      <c r="I44" s="154"/>
      <c r="J44" s="155"/>
      <c r="K44" s="54"/>
      <c r="L44" s="54"/>
      <c r="M44" s="54"/>
      <c r="N44" s="54"/>
      <c r="O44" s="4"/>
      <c r="P44" s="4"/>
      <c r="Q44" s="51"/>
      <c r="R44" s="14"/>
      <c r="S44" s="15"/>
      <c r="T44" s="15"/>
      <c r="U44" s="15"/>
      <c r="V44" s="15"/>
      <c r="W44" s="15"/>
      <c r="X44" s="15"/>
      <c r="Y44" s="15"/>
      <c r="Z44" s="15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</row>
    <row r="45" spans="1:66" ht="6.75" customHeight="1" thickBot="1" x14ac:dyDescent="0.35">
      <c r="A45" s="73"/>
      <c r="B45" s="112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7"/>
      <c r="R45" s="14"/>
      <c r="S45" s="15"/>
      <c r="T45" s="15"/>
      <c r="U45" s="15"/>
      <c r="V45" s="15"/>
      <c r="W45" s="15"/>
      <c r="X45" s="15"/>
      <c r="Y45" s="15"/>
      <c r="Z45" s="15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</row>
    <row r="46" spans="1:66" ht="6.75" customHeight="1" x14ac:dyDescent="0.3">
      <c r="A46" s="7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3"/>
      <c r="R46" s="14"/>
      <c r="S46" s="15"/>
      <c r="T46" s="15"/>
      <c r="U46" s="15"/>
      <c r="V46" s="15"/>
      <c r="W46" s="15"/>
      <c r="X46" s="15"/>
      <c r="Y46" s="15"/>
      <c r="Z46" s="15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</row>
    <row r="47" spans="1:66" ht="20.149999999999999" customHeight="1" x14ac:dyDescent="0.3">
      <c r="A47" s="73"/>
      <c r="B47" s="4" t="s">
        <v>30</v>
      </c>
      <c r="C47" s="4"/>
      <c r="D47" s="4"/>
      <c r="E47" s="4"/>
      <c r="F47" s="4"/>
      <c r="G47" s="4"/>
      <c r="H47" s="4"/>
      <c r="I47" s="4"/>
      <c r="J47" s="4"/>
      <c r="K47" s="113"/>
      <c r="L47" s="167"/>
      <c r="M47" s="168"/>
      <c r="N47" s="168"/>
      <c r="O47" s="168"/>
      <c r="P47" s="169"/>
      <c r="Q47" s="3"/>
      <c r="R47" s="14"/>
      <c r="S47" s="15"/>
      <c r="T47" s="15"/>
      <c r="U47" s="15"/>
      <c r="V47" s="15"/>
      <c r="W47" s="15"/>
      <c r="X47" s="15"/>
      <c r="Y47" s="15"/>
      <c r="Z47" s="15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</row>
    <row r="48" spans="1:66" ht="22.5" customHeight="1" x14ac:dyDescent="0.35">
      <c r="A48" s="73"/>
      <c r="B48" s="4" t="s">
        <v>29</v>
      </c>
      <c r="C48" s="3"/>
      <c r="D48" s="166"/>
      <c r="E48" s="166"/>
      <c r="F48" s="166"/>
      <c r="G48" s="4"/>
      <c r="H48" s="4" t="s">
        <v>24</v>
      </c>
      <c r="I48" s="166"/>
      <c r="J48" s="166"/>
      <c r="L48" s="170"/>
      <c r="M48" s="171"/>
      <c r="N48" s="171"/>
      <c r="O48" s="171"/>
      <c r="P48" s="172"/>
      <c r="Q48" s="3"/>
      <c r="R48" s="14"/>
      <c r="S48" s="15"/>
      <c r="T48" s="15"/>
      <c r="U48" s="15"/>
      <c r="V48" s="15"/>
      <c r="W48" s="15"/>
      <c r="X48" s="15"/>
      <c r="Y48" s="15"/>
      <c r="Z48" s="15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</row>
    <row r="49" spans="1:66" ht="22.5" customHeight="1" x14ac:dyDescent="0.35">
      <c r="A49" s="73"/>
      <c r="B49" s="4" t="s">
        <v>27</v>
      </c>
      <c r="C49" s="3"/>
      <c r="D49" s="185"/>
      <c r="E49" s="185"/>
      <c r="F49" s="185"/>
      <c r="G49" s="4"/>
      <c r="H49" s="3" t="s">
        <v>21</v>
      </c>
      <c r="I49" s="166"/>
      <c r="J49" s="166"/>
      <c r="L49" s="170"/>
      <c r="M49" s="171"/>
      <c r="N49" s="171"/>
      <c r="O49" s="171"/>
      <c r="P49" s="172"/>
      <c r="Q49" s="3"/>
      <c r="R49" s="14"/>
      <c r="S49" s="15"/>
      <c r="T49" s="15"/>
      <c r="U49" s="15"/>
      <c r="V49" s="15"/>
      <c r="W49" s="15"/>
      <c r="X49" s="15"/>
      <c r="Y49" s="15"/>
      <c r="Z49" s="15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</row>
    <row r="50" spans="1:66" ht="22.5" customHeight="1" x14ac:dyDescent="0.35">
      <c r="A50" s="73"/>
      <c r="B50" s="3" t="s">
        <v>28</v>
      </c>
      <c r="D50" s="185"/>
      <c r="E50" s="185"/>
      <c r="F50" s="185"/>
      <c r="G50" s="4"/>
      <c r="H50" s="3"/>
      <c r="J50" s="3"/>
      <c r="K50" s="80"/>
      <c r="L50" s="173"/>
      <c r="M50" s="174"/>
      <c r="N50" s="174"/>
      <c r="O50" s="174"/>
      <c r="P50" s="175"/>
      <c r="Q50" s="3"/>
      <c r="R50" s="14"/>
      <c r="S50" s="15"/>
      <c r="T50" s="15"/>
      <c r="U50" s="15"/>
      <c r="V50" s="15"/>
      <c r="W50" s="15"/>
      <c r="X50" s="15"/>
      <c r="Y50" s="15"/>
      <c r="Z50" s="15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</row>
    <row r="51" spans="1:66" ht="9.75" customHeight="1" thickBot="1" x14ac:dyDescent="0.35">
      <c r="A51" s="114"/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28"/>
      <c r="S51" s="15"/>
      <c r="T51" s="15"/>
      <c r="U51" s="15"/>
      <c r="V51" s="15"/>
      <c r="W51" s="15"/>
      <c r="X51" s="15"/>
      <c r="Y51" s="15"/>
      <c r="Z51" s="15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</row>
    <row r="52" spans="1:66" ht="15.5" thickTop="1" x14ac:dyDescent="0.3"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S52" s="15"/>
      <c r="T52" s="15"/>
      <c r="U52" s="15"/>
      <c r="V52" s="15"/>
      <c r="W52" s="15"/>
      <c r="X52" s="15"/>
      <c r="Y52" s="15"/>
      <c r="Z52" s="15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</row>
    <row r="53" spans="1:66" s="41" customFormat="1" ht="17.5" x14ac:dyDescent="0.35">
      <c r="A53" s="39"/>
      <c r="B53" s="183" t="s">
        <v>71</v>
      </c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40"/>
      <c r="R53" s="40"/>
    </row>
    <row r="54" spans="1:66" x14ac:dyDescent="0.3">
      <c r="S54" s="15"/>
      <c r="T54" s="15"/>
      <c r="U54" s="15"/>
      <c r="V54" s="15"/>
      <c r="W54" s="15"/>
      <c r="X54" s="15"/>
      <c r="Y54" s="15"/>
      <c r="Z54" s="15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</row>
    <row r="55" spans="1:66" x14ac:dyDescent="0.3">
      <c r="S55" s="15"/>
      <c r="T55" s="15"/>
      <c r="U55" s="15"/>
      <c r="V55" s="15"/>
      <c r="W55" s="15"/>
      <c r="X55" s="15"/>
      <c r="Y55" s="15"/>
      <c r="Z55" s="15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</row>
    <row r="56" spans="1:66" x14ac:dyDescent="0.3">
      <c r="S56" s="15"/>
      <c r="T56" s="15"/>
      <c r="U56" s="15"/>
      <c r="V56" s="15"/>
      <c r="W56" s="15"/>
      <c r="X56" s="15"/>
      <c r="Y56" s="15"/>
      <c r="Z56" s="15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</row>
    <row r="57" spans="1:66" x14ac:dyDescent="0.3">
      <c r="S57" s="15"/>
      <c r="T57" s="15"/>
      <c r="U57" s="15"/>
      <c r="V57" s="15"/>
      <c r="W57" s="15"/>
      <c r="X57" s="15"/>
      <c r="Y57" s="15"/>
      <c r="Z57" s="15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</row>
    <row r="58" spans="1:66" x14ac:dyDescent="0.3">
      <c r="S58" s="15"/>
      <c r="T58" s="15"/>
      <c r="U58" s="15"/>
      <c r="V58" s="15"/>
      <c r="W58" s="15"/>
      <c r="X58" s="15"/>
      <c r="Y58" s="15"/>
      <c r="Z58" s="15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</row>
    <row r="59" spans="1:66" x14ac:dyDescent="0.3">
      <c r="S59" s="15"/>
      <c r="T59" s="15"/>
      <c r="U59" s="15"/>
      <c r="V59" s="15"/>
      <c r="W59" s="15"/>
      <c r="X59" s="15"/>
      <c r="Y59" s="15"/>
      <c r="Z59" s="15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</row>
    <row r="60" spans="1:66" x14ac:dyDescent="0.3">
      <c r="S60" s="15"/>
      <c r="T60" s="15"/>
      <c r="U60" s="15"/>
      <c r="V60" s="15"/>
      <c r="W60" s="15"/>
      <c r="X60" s="15"/>
      <c r="Y60" s="15"/>
      <c r="Z60" s="15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</row>
    <row r="61" spans="1:66" x14ac:dyDescent="0.3">
      <c r="S61" s="15"/>
      <c r="T61" s="15"/>
      <c r="U61" s="15"/>
      <c r="V61" s="15"/>
      <c r="W61" s="15"/>
      <c r="X61" s="15"/>
      <c r="Y61" s="15"/>
      <c r="Z61" s="15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</row>
    <row r="62" spans="1:66" x14ac:dyDescent="0.3"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S62" s="15"/>
      <c r="T62" s="15"/>
      <c r="U62" s="15"/>
      <c r="V62" s="15"/>
      <c r="W62" s="15"/>
      <c r="X62" s="15"/>
      <c r="Y62" s="15"/>
      <c r="Z62" s="15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</row>
    <row r="63" spans="1:66" x14ac:dyDescent="0.3"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S63" s="15"/>
      <c r="T63" s="15"/>
      <c r="U63" s="15"/>
      <c r="V63" s="15"/>
      <c r="W63" s="15"/>
      <c r="X63" s="15"/>
      <c r="Y63" s="15"/>
      <c r="Z63" s="15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</row>
    <row r="64" spans="1:66" x14ac:dyDescent="0.3"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S64" s="15"/>
      <c r="T64" s="15"/>
      <c r="U64" s="15"/>
      <c r="V64" s="15"/>
      <c r="W64" s="15"/>
      <c r="X64" s="15"/>
      <c r="Y64" s="15"/>
      <c r="Z64" s="15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</row>
    <row r="65" spans="2:66" x14ac:dyDescent="0.3">
      <c r="B65" s="117"/>
      <c r="C65" s="117"/>
      <c r="D65" s="117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7"/>
      <c r="S65" s="15"/>
      <c r="T65" s="15"/>
      <c r="U65" s="15"/>
      <c r="V65" s="15"/>
      <c r="W65" s="15"/>
      <c r="X65" s="15"/>
      <c r="Y65" s="15"/>
      <c r="Z65" s="15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</row>
    <row r="66" spans="2:66" ht="15.5" x14ac:dyDescent="0.35">
      <c r="B66" s="117"/>
      <c r="C66" s="117"/>
      <c r="D66" s="29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29"/>
      <c r="S66" s="15"/>
      <c r="T66" s="15"/>
      <c r="U66" s="15"/>
      <c r="V66" s="15"/>
      <c r="W66" s="15"/>
      <c r="X66" s="15"/>
      <c r="Y66" s="15"/>
      <c r="Z66" s="15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</row>
    <row r="67" spans="2:66" ht="15.5" x14ac:dyDescent="0.35">
      <c r="B67" s="117"/>
      <c r="C67" s="117"/>
      <c r="D67" s="29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29"/>
      <c r="S67" s="15"/>
      <c r="T67" s="15"/>
      <c r="U67" s="15"/>
      <c r="V67" s="15"/>
      <c r="W67" s="15"/>
      <c r="X67" s="15"/>
      <c r="Y67" s="15"/>
      <c r="Z67" s="15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</row>
    <row r="68" spans="2:66" ht="15.5" x14ac:dyDescent="0.35">
      <c r="B68" s="117"/>
      <c r="C68" s="117"/>
      <c r="D68" s="29"/>
      <c r="E68" s="31">
        <f>SUM('KWO WKO'!D16-'KWO WKO'!D15)</f>
        <v>0</v>
      </c>
      <c r="F68" s="31">
        <f t="shared" ref="F68:F79" si="6">IF(E68&lt;0,0,E68)</f>
        <v>0</v>
      </c>
      <c r="G68" s="31"/>
      <c r="H68" s="31">
        <f>SUM('KWO WKO'!E16-'KWO WKO'!E15)</f>
        <v>0</v>
      </c>
      <c r="I68" s="31">
        <f t="shared" ref="I68:I79" si="7">IF(H68&lt;0,0,H68)</f>
        <v>0</v>
      </c>
      <c r="J68" s="31"/>
      <c r="K68" s="31">
        <f>SUM('KWO WKO'!F16-'KWO WKO'!F15)</f>
        <v>0</v>
      </c>
      <c r="L68" s="31">
        <f t="shared" ref="L68:L79" si="8">IF(K68&lt;0,0,K68)</f>
        <v>0</v>
      </c>
      <c r="M68" s="31"/>
      <c r="N68" s="31"/>
      <c r="O68" s="31"/>
      <c r="P68" s="29"/>
      <c r="S68" s="15"/>
      <c r="T68" s="15"/>
      <c r="U68" s="15"/>
      <c r="V68" s="15"/>
      <c r="W68" s="15"/>
      <c r="X68" s="15"/>
      <c r="Y68" s="15"/>
      <c r="Z68" s="15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</row>
    <row r="69" spans="2:66" ht="15.5" x14ac:dyDescent="0.35">
      <c r="B69" s="117"/>
      <c r="C69" s="117"/>
      <c r="D69" s="29"/>
      <c r="E69" s="31">
        <f>SUM('KWO WKO'!D17-'KWO WKO'!D16)</f>
        <v>0</v>
      </c>
      <c r="F69" s="31">
        <f t="shared" si="6"/>
        <v>0</v>
      </c>
      <c r="G69" s="31"/>
      <c r="H69" s="31">
        <f>SUM('KWO WKO'!E17-'KWO WKO'!E16)</f>
        <v>0</v>
      </c>
      <c r="I69" s="31">
        <f t="shared" si="7"/>
        <v>0</v>
      </c>
      <c r="J69" s="31"/>
      <c r="K69" s="31">
        <f>SUM('KWO WKO'!F17-'KWO WKO'!F16)</f>
        <v>0</v>
      </c>
      <c r="L69" s="31">
        <f t="shared" si="8"/>
        <v>0</v>
      </c>
      <c r="M69" s="31"/>
      <c r="N69" s="31"/>
      <c r="O69" s="31"/>
      <c r="P69" s="29"/>
      <c r="S69" s="15"/>
      <c r="T69" s="15"/>
      <c r="U69" s="15"/>
      <c r="V69" s="15"/>
      <c r="W69" s="15"/>
      <c r="X69" s="15"/>
      <c r="Y69" s="15"/>
      <c r="Z69" s="15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</row>
    <row r="70" spans="2:66" ht="15.5" x14ac:dyDescent="0.35">
      <c r="B70" s="117"/>
      <c r="C70" s="117"/>
      <c r="D70" s="29"/>
      <c r="E70" s="31">
        <f>SUM('KWO WKO'!D18-'KWO WKO'!D17)</f>
        <v>0</v>
      </c>
      <c r="F70" s="31">
        <f t="shared" si="6"/>
        <v>0</v>
      </c>
      <c r="G70" s="31"/>
      <c r="H70" s="31">
        <f>SUM('KWO WKO'!E18-'KWO WKO'!E17)</f>
        <v>0</v>
      </c>
      <c r="I70" s="31">
        <f t="shared" si="7"/>
        <v>0</v>
      </c>
      <c r="J70" s="31"/>
      <c r="K70" s="31">
        <f>SUM('KWO WKO'!F18-'KWO WKO'!F17)</f>
        <v>0</v>
      </c>
      <c r="L70" s="31">
        <f t="shared" si="8"/>
        <v>0</v>
      </c>
      <c r="M70" s="31"/>
      <c r="N70" s="31"/>
      <c r="O70" s="31"/>
      <c r="P70" s="29"/>
      <c r="S70" s="15"/>
      <c r="T70" s="15"/>
      <c r="U70" s="15"/>
      <c r="V70" s="15"/>
      <c r="W70" s="15"/>
      <c r="X70" s="15"/>
      <c r="Y70" s="15"/>
      <c r="Z70" s="15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</row>
    <row r="71" spans="2:66" ht="15.5" x14ac:dyDescent="0.35">
      <c r="B71" s="117"/>
      <c r="C71" s="117"/>
      <c r="D71" s="29"/>
      <c r="E71" s="31">
        <f>SUM('KWO WKO'!D19-'KWO WKO'!D18)</f>
        <v>0</v>
      </c>
      <c r="F71" s="31">
        <f t="shared" si="6"/>
        <v>0</v>
      </c>
      <c r="G71" s="31"/>
      <c r="H71" s="31">
        <f>SUM('KWO WKO'!E19-'KWO WKO'!E18)</f>
        <v>0</v>
      </c>
      <c r="I71" s="31">
        <f t="shared" si="7"/>
        <v>0</v>
      </c>
      <c r="J71" s="31"/>
      <c r="K71" s="31">
        <f>SUM('KWO WKO'!F19-'KWO WKO'!F18)</f>
        <v>0</v>
      </c>
      <c r="L71" s="31">
        <f t="shared" si="8"/>
        <v>0</v>
      </c>
      <c r="M71" s="31"/>
      <c r="N71" s="31"/>
      <c r="O71" s="31"/>
      <c r="P71" s="29"/>
      <c r="S71" s="15"/>
      <c r="T71" s="15"/>
      <c r="U71" s="15"/>
      <c r="V71" s="15"/>
      <c r="W71" s="15"/>
      <c r="X71" s="15"/>
      <c r="Y71" s="15"/>
      <c r="Z71" s="15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</row>
    <row r="72" spans="2:66" ht="15.5" x14ac:dyDescent="0.35">
      <c r="B72" s="117"/>
      <c r="C72" s="117"/>
      <c r="D72" s="29"/>
      <c r="E72" s="31">
        <f>SUM('KWO WKO'!D20-'KWO WKO'!D19)</f>
        <v>0</v>
      </c>
      <c r="F72" s="31">
        <f t="shared" si="6"/>
        <v>0</v>
      </c>
      <c r="G72" s="31"/>
      <c r="H72" s="31">
        <f>SUM('KWO WKO'!E20-'KWO WKO'!E19)</f>
        <v>0</v>
      </c>
      <c r="I72" s="31">
        <f t="shared" si="7"/>
        <v>0</v>
      </c>
      <c r="J72" s="31"/>
      <c r="K72" s="31">
        <f>SUM('KWO WKO'!F20-'KWO WKO'!F19)</f>
        <v>0</v>
      </c>
      <c r="L72" s="31">
        <f t="shared" si="8"/>
        <v>0</v>
      </c>
      <c r="M72" s="31"/>
      <c r="N72" s="31"/>
      <c r="O72" s="31"/>
      <c r="P72" s="29"/>
      <c r="S72" s="15"/>
      <c r="T72" s="15"/>
      <c r="U72" s="15"/>
      <c r="V72" s="15"/>
      <c r="W72" s="15"/>
      <c r="X72" s="15"/>
      <c r="Y72" s="15"/>
      <c r="Z72" s="15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</row>
    <row r="73" spans="2:66" ht="15.5" x14ac:dyDescent="0.35">
      <c r="B73" s="117"/>
      <c r="C73" s="117"/>
      <c r="D73" s="29"/>
      <c r="E73" s="31">
        <f>SUM('KWO WKO'!D21-'KWO WKO'!D20)</f>
        <v>0</v>
      </c>
      <c r="F73" s="31">
        <f t="shared" si="6"/>
        <v>0</v>
      </c>
      <c r="G73" s="31"/>
      <c r="H73" s="31">
        <f>SUM('KWO WKO'!E21-'KWO WKO'!E20)</f>
        <v>0</v>
      </c>
      <c r="I73" s="31">
        <f t="shared" si="7"/>
        <v>0</v>
      </c>
      <c r="J73" s="31"/>
      <c r="K73" s="31">
        <f>SUM('KWO WKO'!F21-'KWO WKO'!F20)</f>
        <v>0</v>
      </c>
      <c r="L73" s="31">
        <f t="shared" si="8"/>
        <v>0</v>
      </c>
      <c r="M73" s="31"/>
      <c r="N73" s="31"/>
      <c r="O73" s="31"/>
      <c r="P73" s="29"/>
      <c r="S73" s="15"/>
      <c r="T73" s="15"/>
      <c r="U73" s="15"/>
      <c r="V73" s="15"/>
      <c r="W73" s="15"/>
      <c r="X73" s="15"/>
      <c r="Y73" s="15"/>
      <c r="Z73" s="15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</row>
    <row r="74" spans="2:66" ht="15.5" x14ac:dyDescent="0.35">
      <c r="B74" s="117"/>
      <c r="C74" s="117"/>
      <c r="D74" s="29"/>
      <c r="E74" s="31">
        <f>SUM('KWO WKO'!D22-'KWO WKO'!D21)</f>
        <v>0</v>
      </c>
      <c r="F74" s="31">
        <f t="shared" si="6"/>
        <v>0</v>
      </c>
      <c r="G74" s="31"/>
      <c r="H74" s="31">
        <f>SUM('KWO WKO'!E22-'KWO WKO'!E21)</f>
        <v>0</v>
      </c>
      <c r="I74" s="31">
        <f t="shared" si="7"/>
        <v>0</v>
      </c>
      <c r="J74" s="31"/>
      <c r="K74" s="31">
        <f>SUM('KWO WKO'!F22-'KWO WKO'!F21)</f>
        <v>0</v>
      </c>
      <c r="L74" s="31">
        <f t="shared" si="8"/>
        <v>0</v>
      </c>
      <c r="M74" s="31"/>
      <c r="N74" s="31"/>
      <c r="O74" s="31"/>
      <c r="P74" s="29"/>
      <c r="S74" s="15"/>
      <c r="T74" s="15"/>
      <c r="U74" s="15"/>
      <c r="V74" s="15"/>
      <c r="W74" s="15"/>
      <c r="X74" s="15"/>
      <c r="Y74" s="15"/>
      <c r="Z74" s="15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</row>
    <row r="75" spans="2:66" ht="15.5" x14ac:dyDescent="0.35">
      <c r="B75" s="117"/>
      <c r="C75" s="117"/>
      <c r="D75" s="29"/>
      <c r="E75" s="31">
        <f>SUM('KWO WKO'!D23-'KWO WKO'!D22)</f>
        <v>0</v>
      </c>
      <c r="F75" s="31">
        <f t="shared" si="6"/>
        <v>0</v>
      </c>
      <c r="G75" s="31"/>
      <c r="H75" s="31">
        <f>SUM('KWO WKO'!E23-'KWO WKO'!E22)</f>
        <v>0</v>
      </c>
      <c r="I75" s="31">
        <f t="shared" si="7"/>
        <v>0</v>
      </c>
      <c r="J75" s="31"/>
      <c r="K75" s="31">
        <f>SUM('KWO WKO'!F23-'KWO WKO'!F22)</f>
        <v>0</v>
      </c>
      <c r="L75" s="31">
        <f t="shared" si="8"/>
        <v>0</v>
      </c>
      <c r="M75" s="31"/>
      <c r="N75" s="31"/>
      <c r="O75" s="31"/>
      <c r="P75" s="29"/>
      <c r="S75" s="15"/>
      <c r="T75" s="15"/>
      <c r="U75" s="15"/>
      <c r="V75" s="15"/>
      <c r="W75" s="15"/>
      <c r="X75" s="15"/>
      <c r="Y75" s="15"/>
      <c r="Z75" s="15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</row>
    <row r="76" spans="2:66" ht="15.5" x14ac:dyDescent="0.35">
      <c r="B76" s="117"/>
      <c r="C76" s="117"/>
      <c r="D76" s="29"/>
      <c r="E76" s="31">
        <f>SUM('KWO WKO'!D24-'KWO WKO'!D23)</f>
        <v>0</v>
      </c>
      <c r="F76" s="31">
        <f t="shared" si="6"/>
        <v>0</v>
      </c>
      <c r="G76" s="31"/>
      <c r="H76" s="31">
        <f>SUM('KWO WKO'!E24-'KWO WKO'!E23)</f>
        <v>0</v>
      </c>
      <c r="I76" s="31">
        <f t="shared" si="7"/>
        <v>0</v>
      </c>
      <c r="J76" s="31"/>
      <c r="K76" s="31">
        <f>SUM('KWO WKO'!F24-'KWO WKO'!F23)</f>
        <v>0</v>
      </c>
      <c r="L76" s="31">
        <f t="shared" si="8"/>
        <v>0</v>
      </c>
      <c r="M76" s="31"/>
      <c r="N76" s="31"/>
      <c r="O76" s="31"/>
      <c r="P76" s="29"/>
      <c r="S76" s="15"/>
      <c r="T76" s="15"/>
      <c r="U76" s="15"/>
      <c r="V76" s="15"/>
      <c r="W76" s="15"/>
      <c r="X76" s="15"/>
      <c r="Y76" s="15"/>
      <c r="Z76" s="15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</row>
    <row r="77" spans="2:66" ht="15.5" x14ac:dyDescent="0.35">
      <c r="B77" s="117"/>
      <c r="C77" s="117"/>
      <c r="D77" s="29"/>
      <c r="E77" s="31">
        <f>SUM('KWO WKO'!D25-'KWO WKO'!D24)</f>
        <v>0</v>
      </c>
      <c r="F77" s="31">
        <f t="shared" si="6"/>
        <v>0</v>
      </c>
      <c r="G77" s="31"/>
      <c r="H77" s="31">
        <f>SUM('KWO WKO'!E25-'KWO WKO'!E24)</f>
        <v>0</v>
      </c>
      <c r="I77" s="31">
        <f t="shared" si="7"/>
        <v>0</v>
      </c>
      <c r="J77" s="31"/>
      <c r="K77" s="31">
        <f>SUM('KWO WKO'!F25-'KWO WKO'!F24)</f>
        <v>0</v>
      </c>
      <c r="L77" s="31">
        <f t="shared" si="8"/>
        <v>0</v>
      </c>
      <c r="M77" s="31"/>
      <c r="N77" s="31"/>
      <c r="O77" s="31"/>
      <c r="P77" s="29"/>
      <c r="S77" s="15"/>
      <c r="T77" s="15"/>
      <c r="U77" s="15"/>
      <c r="V77" s="15"/>
      <c r="W77" s="15"/>
      <c r="X77" s="15"/>
      <c r="Y77" s="15"/>
      <c r="Z77" s="15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</row>
    <row r="78" spans="2:66" ht="15.5" x14ac:dyDescent="0.35">
      <c r="B78" s="117"/>
      <c r="C78" s="117"/>
      <c r="D78" s="29"/>
      <c r="E78" s="31">
        <f>SUM('KWO WKO'!D26-'KWO WKO'!D25)</f>
        <v>0</v>
      </c>
      <c r="F78" s="31">
        <f t="shared" si="6"/>
        <v>0</v>
      </c>
      <c r="G78" s="31"/>
      <c r="H78" s="31">
        <f>SUM('KWO WKO'!E26-'KWO WKO'!E25)</f>
        <v>0</v>
      </c>
      <c r="I78" s="31">
        <f t="shared" si="7"/>
        <v>0</v>
      </c>
      <c r="J78" s="31"/>
      <c r="K78" s="31">
        <f>SUM('KWO WKO'!F26-'KWO WKO'!F25)</f>
        <v>0</v>
      </c>
      <c r="L78" s="31">
        <f t="shared" si="8"/>
        <v>0</v>
      </c>
      <c r="M78" s="31"/>
      <c r="N78" s="31"/>
      <c r="O78" s="31"/>
      <c r="P78" s="29"/>
      <c r="S78" s="15"/>
      <c r="T78" s="15"/>
      <c r="U78" s="15"/>
      <c r="V78" s="15"/>
      <c r="W78" s="15"/>
      <c r="X78" s="15"/>
      <c r="Y78" s="15"/>
      <c r="Z78" s="15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</row>
    <row r="79" spans="2:66" ht="15.5" x14ac:dyDescent="0.35">
      <c r="B79" s="117"/>
      <c r="C79" s="117"/>
      <c r="D79" s="29"/>
      <c r="E79" s="31">
        <f>SUM('KWO WKO'!D28-'KWO WKO'!D26)</f>
        <v>0</v>
      </c>
      <c r="F79" s="31">
        <f t="shared" si="6"/>
        <v>0</v>
      </c>
      <c r="G79" s="31"/>
      <c r="H79" s="31">
        <f>SUM('KWO WKO'!E28-'KWO WKO'!E26)</f>
        <v>0</v>
      </c>
      <c r="I79" s="31">
        <f t="shared" si="7"/>
        <v>0</v>
      </c>
      <c r="J79" s="31"/>
      <c r="K79" s="31">
        <f>SUM('KWO WKO'!F28-'KWO WKO'!F26)</f>
        <v>0</v>
      </c>
      <c r="L79" s="31">
        <f t="shared" si="8"/>
        <v>0</v>
      </c>
      <c r="M79" s="31"/>
      <c r="N79" s="31"/>
      <c r="O79" s="31"/>
      <c r="P79" s="29"/>
      <c r="S79" s="15"/>
      <c r="T79" s="15"/>
      <c r="U79" s="15"/>
      <c r="V79" s="15"/>
      <c r="W79" s="15"/>
      <c r="X79" s="15"/>
      <c r="Y79" s="15"/>
      <c r="Z79" s="15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</row>
    <row r="80" spans="2:66" ht="15.5" x14ac:dyDescent="0.35">
      <c r="B80" s="117"/>
      <c r="C80" s="117"/>
      <c r="D80" s="29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29"/>
      <c r="S80" s="15"/>
      <c r="T80" s="15"/>
      <c r="U80" s="15"/>
      <c r="V80" s="15"/>
      <c r="W80" s="15"/>
      <c r="X80" s="15"/>
      <c r="Y80" s="15"/>
      <c r="Z80" s="15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</row>
    <row r="81" spans="2:66" ht="15.5" x14ac:dyDescent="0.35">
      <c r="B81" s="117"/>
      <c r="C81" s="117"/>
      <c r="D81" s="29"/>
      <c r="E81" s="31">
        <f>SUM('KWO WKO'!D28-'KWO WKO'!D26)</f>
        <v>0</v>
      </c>
      <c r="F81" s="31">
        <f>IF(E81&lt;0,0,E81)</f>
        <v>0</v>
      </c>
      <c r="G81" s="31"/>
      <c r="H81" s="31">
        <f>SUM('KWO WKO'!E28-'KWO WKO'!E26)</f>
        <v>0</v>
      </c>
      <c r="I81" s="31">
        <f>IF(H81&lt;0,0,H81)</f>
        <v>0</v>
      </c>
      <c r="J81" s="31"/>
      <c r="K81" s="31">
        <f>SUM('KWO WKO'!F28-'KWO WKO'!F26)</f>
        <v>0</v>
      </c>
      <c r="L81" s="31">
        <f>IF(K81&lt;0,0,K81)</f>
        <v>0</v>
      </c>
      <c r="M81" s="31"/>
      <c r="N81" s="31"/>
      <c r="O81" s="31"/>
      <c r="P81" s="29"/>
      <c r="S81" s="15"/>
      <c r="T81" s="15"/>
      <c r="U81" s="15"/>
      <c r="V81" s="15"/>
      <c r="W81" s="15"/>
      <c r="X81" s="15"/>
      <c r="Y81" s="15"/>
      <c r="Z81" s="15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</row>
    <row r="82" spans="2:66" ht="15.5" x14ac:dyDescent="0.35">
      <c r="B82" s="117"/>
      <c r="C82" s="117"/>
      <c r="D82" s="29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29"/>
      <c r="S82" s="15"/>
      <c r="T82" s="15"/>
      <c r="U82" s="15"/>
      <c r="V82" s="15"/>
      <c r="W82" s="15"/>
      <c r="X82" s="15"/>
      <c r="Y82" s="15"/>
      <c r="Z82" s="15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</row>
    <row r="83" spans="2:66" ht="15.5" x14ac:dyDescent="0.35">
      <c r="B83" s="117"/>
      <c r="C83" s="117"/>
      <c r="D83" s="29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29"/>
      <c r="S83" s="15"/>
      <c r="T83" s="15"/>
      <c r="U83" s="15"/>
      <c r="V83" s="15"/>
      <c r="W83" s="15"/>
      <c r="X83" s="15"/>
      <c r="Y83" s="15"/>
      <c r="Z83" s="15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74"/>
      <c r="BL83" s="74"/>
      <c r="BM83" s="74"/>
      <c r="BN83" s="74"/>
    </row>
    <row r="84" spans="2:66" ht="15.5" x14ac:dyDescent="0.35">
      <c r="B84" s="117"/>
      <c r="C84" s="117"/>
      <c r="D84" s="29"/>
      <c r="E84" s="33">
        <f>SUM(E68+E69+E70)</f>
        <v>0</v>
      </c>
      <c r="F84" s="33">
        <f>SUM(F68+F69+F70)</f>
        <v>0</v>
      </c>
      <c r="G84" s="33" t="str">
        <f>IF(F84=0," ",F84)</f>
        <v xml:space="preserve"> </v>
      </c>
      <c r="H84" s="34"/>
      <c r="I84" s="33">
        <f>SUM(I68+I69+I70)</f>
        <v>0</v>
      </c>
      <c r="J84" s="33" t="str">
        <f>IF(I84=0," ",I84)</f>
        <v xml:space="preserve"> </v>
      </c>
      <c r="K84" s="34"/>
      <c r="L84" s="33">
        <f>SUM(L68+L69+L70)</f>
        <v>0</v>
      </c>
      <c r="M84" s="33"/>
      <c r="N84" s="33"/>
      <c r="O84" s="33" t="str">
        <f>IF(L84=0," ",L84)</f>
        <v xml:space="preserve"> </v>
      </c>
      <c r="P84" s="29"/>
      <c r="S84" s="15"/>
      <c r="T84" s="15"/>
      <c r="U84" s="15"/>
      <c r="V84" s="15"/>
      <c r="W84" s="15"/>
      <c r="X84" s="15"/>
      <c r="Y84" s="15"/>
      <c r="Z84" s="15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</row>
    <row r="85" spans="2:66" ht="15.5" x14ac:dyDescent="0.35">
      <c r="B85" s="117"/>
      <c r="C85" s="117"/>
      <c r="D85" s="29"/>
      <c r="E85" s="34"/>
      <c r="F85" s="33">
        <f>(F71+F72+F73)</f>
        <v>0</v>
      </c>
      <c r="G85" s="33" t="str">
        <f>IF(F85=0," ",F85)</f>
        <v xml:space="preserve"> </v>
      </c>
      <c r="H85" s="34" t="str">
        <f>IF(((H75-H72)=0),"  ",(H75-H72))</f>
        <v xml:space="preserve">  </v>
      </c>
      <c r="I85" s="33">
        <f>(I71+I72+I73)</f>
        <v>0</v>
      </c>
      <c r="J85" s="33" t="str">
        <f>IF(I85=0," ",I85)</f>
        <v xml:space="preserve"> </v>
      </c>
      <c r="K85" s="34" t="str">
        <f>IF(((K75-K72)=0),"  ",(K75-K72))</f>
        <v xml:space="preserve">  </v>
      </c>
      <c r="L85" s="33">
        <f>(L71+L72+L73)</f>
        <v>0</v>
      </c>
      <c r="M85" s="33"/>
      <c r="N85" s="33"/>
      <c r="O85" s="33" t="str">
        <f>IF(L85=0," ",L85)</f>
        <v xml:space="preserve"> </v>
      </c>
      <c r="P85" s="29"/>
      <c r="S85" s="15"/>
      <c r="T85" s="15"/>
      <c r="U85" s="15"/>
      <c r="V85" s="15"/>
      <c r="W85" s="15"/>
      <c r="X85" s="15"/>
      <c r="Y85" s="15"/>
      <c r="Z85" s="15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</row>
    <row r="86" spans="2:66" ht="15.5" x14ac:dyDescent="0.35">
      <c r="B86" s="117"/>
      <c r="C86" s="117"/>
      <c r="D86" s="29"/>
      <c r="E86" s="34"/>
      <c r="F86" s="33">
        <f>SUM(F75+F76+F74)</f>
        <v>0</v>
      </c>
      <c r="G86" s="33" t="str">
        <f>IF(F86=0," ",F86)</f>
        <v xml:space="preserve"> </v>
      </c>
      <c r="H86" s="34" t="str">
        <f>IF(((H78-H75)=0),"  ",(H78-H75))</f>
        <v xml:space="preserve">  </v>
      </c>
      <c r="I86" s="33">
        <f>SUM(I75+I76+I74)</f>
        <v>0</v>
      </c>
      <c r="J86" s="33" t="str">
        <f>IF(I86=0," ",I86)</f>
        <v xml:space="preserve"> </v>
      </c>
      <c r="K86" s="34" t="str">
        <f>IF(((K78-K75)=0),"  ",(K78-K75))</f>
        <v xml:space="preserve">  </v>
      </c>
      <c r="L86" s="33">
        <f>SUM(L75+L76+L74)</f>
        <v>0</v>
      </c>
      <c r="M86" s="33"/>
      <c r="N86" s="33"/>
      <c r="O86" s="33" t="str">
        <f>IF(L86=0," ",L86)</f>
        <v xml:space="preserve"> </v>
      </c>
      <c r="P86" s="29"/>
      <c r="S86" s="15"/>
      <c r="T86" s="15"/>
      <c r="U86" s="15"/>
      <c r="V86" s="15"/>
      <c r="W86" s="15"/>
      <c r="X86" s="15"/>
      <c r="Y86" s="15"/>
      <c r="Z86" s="15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4"/>
      <c r="BK86" s="74"/>
      <c r="BL86" s="74"/>
      <c r="BM86" s="74"/>
      <c r="BN86" s="74"/>
    </row>
    <row r="87" spans="2:66" ht="15.5" x14ac:dyDescent="0.35">
      <c r="B87" s="117"/>
      <c r="C87" s="117"/>
      <c r="D87" s="29"/>
      <c r="E87" s="34"/>
      <c r="F87" s="33">
        <f>SUM(F77+F78+F79)</f>
        <v>0</v>
      </c>
      <c r="G87" s="33" t="str">
        <f>IF(F87=0," ",F87)</f>
        <v xml:space="preserve"> </v>
      </c>
      <c r="H87" s="34" t="str">
        <f>IF(((H82-H78)=0),"  ",(H82-H78))</f>
        <v xml:space="preserve">  </v>
      </c>
      <c r="I87" s="33">
        <f>SUM(I77+I78+I79)</f>
        <v>0</v>
      </c>
      <c r="J87" s="33" t="str">
        <f>IF(I87=0," ",I87)</f>
        <v xml:space="preserve"> </v>
      </c>
      <c r="K87" s="34" t="str">
        <f>IF(((K82-K78)=0),"  ",(K82-K78))</f>
        <v xml:space="preserve">  </v>
      </c>
      <c r="L87" s="33">
        <f>SUM(L77+L78+L79)</f>
        <v>0</v>
      </c>
      <c r="M87" s="33"/>
      <c r="N87" s="33"/>
      <c r="O87" s="33" t="str">
        <f>IF(L87=0," ",L87)</f>
        <v xml:space="preserve"> </v>
      </c>
      <c r="P87" s="29"/>
      <c r="S87" s="15"/>
      <c r="T87" s="15"/>
      <c r="U87" s="15"/>
      <c r="V87" s="15"/>
      <c r="W87" s="15"/>
      <c r="X87" s="15"/>
      <c r="Y87" s="15"/>
      <c r="Z87" s="15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</row>
    <row r="88" spans="2:66" ht="15.5" x14ac:dyDescent="0.35">
      <c r="B88" s="117"/>
      <c r="C88" s="117"/>
      <c r="D88" s="29"/>
      <c r="E88" s="34"/>
      <c r="F88" s="34"/>
      <c r="G88" s="34"/>
      <c r="H88" s="34"/>
      <c r="I88" s="34"/>
      <c r="J88" s="34"/>
      <c r="K88" s="34" t="str">
        <f>IF(((K82-K69)=0),"  ",(K82-K69))</f>
        <v xml:space="preserve">  </v>
      </c>
      <c r="L88" s="34"/>
      <c r="M88" s="34"/>
      <c r="N88" s="34"/>
      <c r="O88" s="34"/>
      <c r="P88" s="29"/>
      <c r="S88" s="15"/>
      <c r="T88" s="15"/>
      <c r="U88" s="15"/>
      <c r="V88" s="15"/>
      <c r="W88" s="15"/>
      <c r="X88" s="15"/>
      <c r="Y88" s="15"/>
      <c r="Z88" s="15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</row>
    <row r="89" spans="2:66" ht="15.5" x14ac:dyDescent="0.35">
      <c r="B89" s="117"/>
      <c r="C89" s="117"/>
      <c r="D89" s="29"/>
      <c r="E89" s="30"/>
      <c r="F89" s="35">
        <f>SUM(F84:F88)</f>
        <v>0</v>
      </c>
      <c r="G89" s="33" t="str">
        <f>IF(F89=0," ",F89)</f>
        <v xml:space="preserve"> </v>
      </c>
      <c r="H89" s="30"/>
      <c r="I89" s="35">
        <f>SUM(I84:I88)</f>
        <v>0</v>
      </c>
      <c r="J89" s="33" t="str">
        <f>IF(I89=0," ",I89)</f>
        <v xml:space="preserve"> </v>
      </c>
      <c r="K89" s="30"/>
      <c r="L89" s="35">
        <f>SUM(L84:L88)</f>
        <v>0</v>
      </c>
      <c r="M89" s="35"/>
      <c r="N89" s="35"/>
      <c r="O89" s="33" t="str">
        <f>IF(L89=0," ",L89)</f>
        <v xml:space="preserve"> </v>
      </c>
      <c r="P89" s="29"/>
      <c r="S89" s="15"/>
      <c r="T89" s="15"/>
      <c r="U89" s="15"/>
      <c r="V89" s="15"/>
      <c r="W89" s="15"/>
      <c r="X89" s="15"/>
      <c r="Y89" s="15"/>
      <c r="Z89" s="15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</row>
    <row r="90" spans="2:66" ht="15.5" x14ac:dyDescent="0.35">
      <c r="B90" s="117"/>
      <c r="C90" s="117"/>
      <c r="D90" s="29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29"/>
      <c r="S90" s="15"/>
      <c r="T90" s="15"/>
      <c r="U90" s="15"/>
      <c r="V90" s="15"/>
      <c r="W90" s="15"/>
      <c r="X90" s="15"/>
      <c r="Y90" s="15"/>
      <c r="Z90" s="15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</row>
    <row r="91" spans="2:66" ht="15.5" x14ac:dyDescent="0.35">
      <c r="B91" s="117"/>
      <c r="C91" s="117"/>
      <c r="D91" s="29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29"/>
    </row>
    <row r="92" spans="2:66" x14ac:dyDescent="0.3">
      <c r="B92" s="117"/>
      <c r="C92" s="117"/>
      <c r="D92" s="117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7"/>
    </row>
    <row r="93" spans="2:66" x14ac:dyDescent="0.3">
      <c r="B93" s="117"/>
      <c r="C93" s="117"/>
      <c r="D93" s="117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7"/>
    </row>
    <row r="94" spans="2:66" x14ac:dyDescent="0.3">
      <c r="B94" s="117"/>
      <c r="C94" s="117"/>
      <c r="D94" s="117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7"/>
    </row>
    <row r="95" spans="2:66" x14ac:dyDescent="0.3">
      <c r="B95" s="116"/>
      <c r="C95" s="116"/>
      <c r="D95" s="116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6"/>
    </row>
    <row r="96" spans="2:66" x14ac:dyDescent="0.3"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</row>
    <row r="97" spans="2:16" x14ac:dyDescent="0.3"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</row>
    <row r="98" spans="2:16" x14ac:dyDescent="0.3"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</row>
    <row r="99" spans="2:16" x14ac:dyDescent="0.3"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</row>
  </sheetData>
  <sheetProtection selectLockedCells="1"/>
  <protectedRanges>
    <protectedRange password="CC00" sqref="D5:E5" name="Bereik1"/>
  </protectedRanges>
  <scenarios current="0" show="0">
    <scenario name="Gegevens" count="7" user="P20405" comment="Gemaakt door P20405 op 10-02-2011">
      <inputCells r="H71" val="1"/>
      <inputCells r="H72" val="2"/>
      <inputCells r="H73" val="3"/>
      <inputCells r="K5" val="0"/>
      <inputCells r="K6" val="4"/>
      <inputCells r="K7" val="5"/>
      <inputCells r="K8" val="6"/>
    </scenario>
  </scenarios>
  <mergeCells count="24">
    <mergeCell ref="H3:J3"/>
    <mergeCell ref="K5:P5"/>
    <mergeCell ref="G11:H11"/>
    <mergeCell ref="I11:L11"/>
    <mergeCell ref="D6:G6"/>
    <mergeCell ref="D7:G7"/>
    <mergeCell ref="K6:P6"/>
    <mergeCell ref="D5:E5"/>
    <mergeCell ref="D11:F11"/>
    <mergeCell ref="E8:G8"/>
    <mergeCell ref="M11:P11"/>
    <mergeCell ref="B53:P53"/>
    <mergeCell ref="B52:P52"/>
    <mergeCell ref="D49:F49"/>
    <mergeCell ref="D50:F50"/>
    <mergeCell ref="I49:J49"/>
    <mergeCell ref="D48:F48"/>
    <mergeCell ref="I48:J48"/>
    <mergeCell ref="L47:P50"/>
    <mergeCell ref="I12:J12"/>
    <mergeCell ref="K12:L12"/>
    <mergeCell ref="G41:P41"/>
    <mergeCell ref="M12:N12"/>
    <mergeCell ref="O12:P12"/>
  </mergeCells>
  <phoneticPr fontId="0" type="noConversion"/>
  <conditionalFormatting sqref="D30:H34">
    <cfRule type="cellIs" dxfId="0" priority="1" operator="equal">
      <formula>0</formula>
    </cfRule>
  </conditionalFormatting>
  <hyperlinks>
    <hyperlink ref="K3" r:id="rId1" xr:uid="{00000000-0004-0000-0000-000000000000}"/>
  </hyperlinks>
  <pageMargins left="0.39370078740157483" right="0.23622047244094491" top="0.47244094488188981" bottom="0.35433070866141736" header="0.31496062992125984" footer="0.31496062992125984"/>
  <pageSetup paperSize="9" scale="47" fitToHeight="0" orientation="landscape" r:id="rId2"/>
  <cellWatches>
    <cellWatch r="L73"/>
  </cellWatches>
  <ignoredErrors>
    <ignoredError sqref="H33:H34 D31:D33 E30:E33 F30:F31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KWO WKO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Tessa Siderius</dc:creator>
  <cp:lastModifiedBy>Mireille Sennef</cp:lastModifiedBy>
  <cp:lastPrinted>2015-11-27T10:15:12Z</cp:lastPrinted>
  <dcterms:created xsi:type="dcterms:W3CDTF">2010-02-17T14:17:43Z</dcterms:created>
  <dcterms:modified xsi:type="dcterms:W3CDTF">2021-02-03T15:55:07Z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